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6" yWindow="65426" windowWidth="21820" windowHeight="14020" activeTab="0"/>
  </bookViews>
  <sheets>
    <sheet name="Meldebogen weiblich" sheetId="1" r:id="rId1"/>
    <sheet name="Kari weiblich" sheetId="3" r:id="rId2"/>
    <sheet name="Meldebogen männlich" sheetId="5" r:id="rId3"/>
    <sheet name="Kari männlich" sheetId="7" r:id="rId4"/>
    <sheet name="Meldebogen männlich (LK)" sheetId="10" r:id="rId5"/>
    <sheet name="Kari männlich (LK)" sheetId="11" r:id="rId6"/>
  </sheets>
  <definedNames>
    <definedName name="_xlnm.Print_Area" localSheetId="3">'Kari männlich'!$A$1:$E$47</definedName>
    <definedName name="_xlnm.Print_Area" localSheetId="5">'Kari männlich (LK)'!$A$1:$E$47</definedName>
    <definedName name="_xlnm.Print_Area" localSheetId="1">'Kari weiblich'!$A$1:$E$47</definedName>
    <definedName name="_xlnm.Print_Area" localSheetId="0">'Meldebogen weiblich'!$A$1:$E$70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<sst xmlns="http://schemas.openxmlformats.org/spreadsheetml/2006/main" count="172" uniqueCount="36">
  <si>
    <t>Ausrichter</t>
  </si>
  <si>
    <t>Meldender Verein</t>
  </si>
  <si>
    <t>Name des Mannschaftsverantwortlichen:</t>
  </si>
  <si>
    <t>Anschrift:</t>
  </si>
  <si>
    <t>Telefon / E-Mail-Adresse:</t>
  </si>
  <si>
    <t>Nr.</t>
  </si>
  <si>
    <t>Jahrgang</t>
  </si>
  <si>
    <t>Wettkampf-Nr.</t>
  </si>
  <si>
    <t>Ausgefüllter Meldebogen bitte an</t>
  </si>
  <si>
    <t>Wk-Meldungen@turngau-mannheim.de</t>
  </si>
  <si>
    <t xml:space="preserve">Meldeschluss ist der </t>
  </si>
  <si>
    <t>Name des Kampfrichters:</t>
  </si>
  <si>
    <t>Lizenzstufe:</t>
  </si>
  <si>
    <t>Name, Vorname</t>
  </si>
  <si>
    <t>Bemerkung:</t>
  </si>
  <si>
    <t>E-Mail-Adresse:</t>
  </si>
  <si>
    <t>Geräteeinzelwettkämpfe 2024</t>
  </si>
  <si>
    <t>TV Neckarau</t>
  </si>
  <si>
    <t>Nordbadenhalle</t>
  </si>
  <si>
    <t>Ahornstraße 72, 68542 Heddesheim</t>
  </si>
  <si>
    <t>Kampfrichter 1</t>
  </si>
  <si>
    <t>Kampfrichter 2</t>
  </si>
  <si>
    <t>Kampfrichter 3</t>
  </si>
  <si>
    <t>Kampfrichter 4</t>
  </si>
  <si>
    <t>Kampfrichter 5</t>
  </si>
  <si>
    <t>Kampfrichter 6</t>
  </si>
  <si>
    <t>Kampfrichter 7</t>
  </si>
  <si>
    <t>Kampfrichter 8</t>
  </si>
  <si>
    <t>Anzahl gemeldeter Teilnehmer:</t>
  </si>
  <si>
    <t>Anzahl benötigter Kampfrichter:</t>
  </si>
  <si>
    <t>Meldebogen weiblich (W1 - W25)</t>
  </si>
  <si>
    <t>Meldebogen Kampfrichter weiblich (W1 - W25)</t>
  </si>
  <si>
    <t>Meldebogen männlich (M1 - M14)</t>
  </si>
  <si>
    <t>Meldebogen Kampfrichter männlich (M1 - M14)</t>
  </si>
  <si>
    <t>Meldebogen Kampfrichter männlich (M21 - M23)</t>
  </si>
  <si>
    <t>Meldebogen männlich (M21 - M23)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</si>
</sst>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5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thin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4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ill>
        <patternFill>
          <bgColor rgb="FF00B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A3F7-251A-4D0B-9E69-4EC0BEEEB229}">
  <dimension ref="A1:E70"/>
  <sheetViews>
    <sheetView tabSelected="1" workbookViewId="0" topLeftCell="A1">
      <selection activeCell="A3" sqref="A3:E3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50" t="s">
        <v>30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.5">
      <c r="A3" s="23" t="s">
        <v>16</v>
      </c>
      <c r="B3" s="23"/>
      <c r="C3" s="23"/>
      <c r="D3" s="23"/>
      <c r="E3" s="23"/>
    </row>
    <row r="4" spans="1:5" ht="15.5">
      <c r="A4" s="1"/>
      <c r="B4" s="1"/>
      <c r="C4" s="1"/>
      <c r="D4" s="1"/>
      <c r="E4" s="1"/>
    </row>
    <row r="5" spans="1:5" ht="15.5">
      <c r="A5" s="51" t="s">
        <v>0</v>
      </c>
      <c r="B5" s="51"/>
      <c r="C5" s="51" t="s">
        <v>1</v>
      </c>
      <c r="D5" s="52"/>
      <c r="E5" s="52"/>
    </row>
    <row r="6" spans="1:5" ht="15.75" customHeight="1">
      <c r="A6" s="53" t="s">
        <v>17</v>
      </c>
      <c r="B6" s="54"/>
      <c r="C6" s="55"/>
      <c r="D6" s="56"/>
      <c r="E6" s="57"/>
    </row>
    <row r="7" spans="1:5" ht="15.75" customHeight="1">
      <c r="A7" s="64" t="s">
        <v>18</v>
      </c>
      <c r="B7" s="65"/>
      <c r="C7" s="58"/>
      <c r="D7" s="59"/>
      <c r="E7" s="60"/>
    </row>
    <row r="8" spans="1:5" ht="15.75" customHeight="1">
      <c r="A8" s="66" t="s">
        <v>19</v>
      </c>
      <c r="B8" s="67"/>
      <c r="C8" s="61"/>
      <c r="D8" s="62"/>
      <c r="E8" s="63"/>
    </row>
    <row r="9" spans="1:5" ht="15.5">
      <c r="A9" s="2"/>
      <c r="B9" s="2"/>
      <c r="C9" s="2"/>
      <c r="D9" s="2"/>
      <c r="E9" s="2"/>
    </row>
    <row r="10" spans="1:5" ht="15.5">
      <c r="A10" s="42" t="s">
        <v>2</v>
      </c>
      <c r="B10" s="43"/>
      <c r="C10" s="40"/>
      <c r="D10" s="44"/>
      <c r="E10" s="41"/>
    </row>
    <row r="11" spans="1:5" ht="15.5">
      <c r="A11" s="45" t="s">
        <v>3</v>
      </c>
      <c r="B11" s="46"/>
      <c r="C11" s="20"/>
      <c r="D11" s="47"/>
      <c r="E11" s="21"/>
    </row>
    <row r="12" spans="1:5" ht="15.5">
      <c r="A12" s="48"/>
      <c r="B12" s="49"/>
      <c r="C12" s="20"/>
      <c r="D12" s="47"/>
      <c r="E12" s="21"/>
    </row>
    <row r="13" spans="1:5" ht="15.5">
      <c r="A13" s="34" t="s">
        <v>4</v>
      </c>
      <c r="B13" s="35"/>
      <c r="C13" s="36"/>
      <c r="D13" s="36"/>
      <c r="E13" s="37"/>
    </row>
    <row r="15" spans="1:5" ht="15.5">
      <c r="A15" s="4" t="s">
        <v>5</v>
      </c>
      <c r="B15" s="38" t="s">
        <v>13</v>
      </c>
      <c r="C15" s="39"/>
      <c r="D15" s="3" t="s">
        <v>6</v>
      </c>
      <c r="E15" s="4" t="s">
        <v>7</v>
      </c>
    </row>
    <row r="16" spans="1:5" ht="15.5">
      <c r="A16" s="5">
        <v>1</v>
      </c>
      <c r="B16" s="40"/>
      <c r="C16" s="41"/>
      <c r="D16" s="12"/>
      <c r="E16" s="12"/>
    </row>
    <row r="17" spans="1:5" ht="15.5">
      <c r="A17" s="6">
        <v>2</v>
      </c>
      <c r="B17" s="20"/>
      <c r="C17" s="21"/>
      <c r="D17" s="13"/>
      <c r="E17" s="13"/>
    </row>
    <row r="18" spans="1:5" ht="15.5">
      <c r="A18" s="6">
        <v>3</v>
      </c>
      <c r="B18" s="20"/>
      <c r="C18" s="21"/>
      <c r="D18" s="13"/>
      <c r="E18" s="13"/>
    </row>
    <row r="19" spans="1:5" ht="15.5">
      <c r="A19" s="6">
        <v>4</v>
      </c>
      <c r="B19" s="20"/>
      <c r="C19" s="21"/>
      <c r="D19" s="13"/>
      <c r="E19" s="13"/>
    </row>
    <row r="20" spans="1:5" ht="15.5">
      <c r="A20" s="6">
        <v>5</v>
      </c>
      <c r="B20" s="20"/>
      <c r="C20" s="21"/>
      <c r="D20" s="13"/>
      <c r="E20" s="13"/>
    </row>
    <row r="21" spans="1:5" ht="15.5">
      <c r="A21" s="7">
        <v>6</v>
      </c>
      <c r="B21" s="20"/>
      <c r="C21" s="21"/>
      <c r="D21" s="14"/>
      <c r="E21" s="14"/>
    </row>
    <row r="22" spans="1:5" ht="15.5">
      <c r="A22" s="7">
        <v>7</v>
      </c>
      <c r="B22" s="20"/>
      <c r="C22" s="21"/>
      <c r="D22" s="14"/>
      <c r="E22" s="14"/>
    </row>
    <row r="23" spans="1:5" ht="15.5">
      <c r="A23" s="6">
        <v>8</v>
      </c>
      <c r="B23" s="20"/>
      <c r="C23" s="21"/>
      <c r="D23" s="13"/>
      <c r="E23" s="13"/>
    </row>
    <row r="24" spans="1:5" ht="15.5">
      <c r="A24" s="6">
        <v>9</v>
      </c>
      <c r="B24" s="20"/>
      <c r="C24" s="21"/>
      <c r="D24" s="13"/>
      <c r="E24" s="13"/>
    </row>
    <row r="25" spans="1:5" ht="15.5">
      <c r="A25" s="6">
        <v>10</v>
      </c>
      <c r="B25" s="20"/>
      <c r="C25" s="21"/>
      <c r="D25" s="13"/>
      <c r="E25" s="13"/>
    </row>
    <row r="26" spans="1:5" ht="15.5">
      <c r="A26" s="6">
        <v>11</v>
      </c>
      <c r="B26" s="20"/>
      <c r="C26" s="21"/>
      <c r="D26" s="13"/>
      <c r="E26" s="13"/>
    </row>
    <row r="27" spans="1:5" ht="15.5">
      <c r="A27" s="7">
        <v>12</v>
      </c>
      <c r="B27" s="20"/>
      <c r="C27" s="21"/>
      <c r="D27" s="14"/>
      <c r="E27" s="14"/>
    </row>
    <row r="28" spans="1:5" ht="15.5">
      <c r="A28" s="7">
        <v>13</v>
      </c>
      <c r="B28" s="20"/>
      <c r="C28" s="21"/>
      <c r="D28" s="14"/>
      <c r="E28" s="14"/>
    </row>
    <row r="29" spans="1:5" ht="15.5">
      <c r="A29" s="6">
        <v>14</v>
      </c>
      <c r="B29" s="20"/>
      <c r="C29" s="21"/>
      <c r="D29" s="13"/>
      <c r="E29" s="13"/>
    </row>
    <row r="30" spans="1:5" ht="15.5">
      <c r="A30" s="6">
        <v>15</v>
      </c>
      <c r="B30" s="20"/>
      <c r="C30" s="21"/>
      <c r="D30" s="13"/>
      <c r="E30" s="13"/>
    </row>
    <row r="31" spans="1:5" ht="15.5">
      <c r="A31" s="6">
        <v>16</v>
      </c>
      <c r="B31" s="20"/>
      <c r="C31" s="21"/>
      <c r="D31" s="13"/>
      <c r="E31" s="13"/>
    </row>
    <row r="32" spans="1:5" ht="15.5">
      <c r="A32" s="6">
        <v>17</v>
      </c>
      <c r="B32" s="20"/>
      <c r="C32" s="21"/>
      <c r="D32" s="13"/>
      <c r="E32" s="13"/>
    </row>
    <row r="33" spans="1:5" ht="15.5">
      <c r="A33" s="7">
        <v>18</v>
      </c>
      <c r="B33" s="20"/>
      <c r="C33" s="21"/>
      <c r="D33" s="14"/>
      <c r="E33" s="14"/>
    </row>
    <row r="34" spans="1:5" ht="15.5">
      <c r="A34" s="7">
        <v>19</v>
      </c>
      <c r="B34" s="20"/>
      <c r="C34" s="21"/>
      <c r="D34" s="14"/>
      <c r="E34" s="14"/>
    </row>
    <row r="35" spans="1:5" ht="15.5">
      <c r="A35" s="6">
        <v>20</v>
      </c>
      <c r="B35" s="20"/>
      <c r="C35" s="21"/>
      <c r="D35" s="13"/>
      <c r="E35" s="13"/>
    </row>
    <row r="36" spans="1:5" ht="15.5">
      <c r="A36" s="6">
        <v>21</v>
      </c>
      <c r="B36" s="20"/>
      <c r="C36" s="21"/>
      <c r="D36" s="13"/>
      <c r="E36" s="13"/>
    </row>
    <row r="37" spans="1:5" ht="15.5">
      <c r="A37" s="6">
        <v>22</v>
      </c>
      <c r="B37" s="20"/>
      <c r="C37" s="21"/>
      <c r="D37" s="13"/>
      <c r="E37" s="13"/>
    </row>
    <row r="38" spans="1:5" ht="15.5">
      <c r="A38" s="6">
        <v>23</v>
      </c>
      <c r="B38" s="20"/>
      <c r="C38" s="21"/>
      <c r="D38" s="13"/>
      <c r="E38" s="13"/>
    </row>
    <row r="39" spans="1:5" ht="15.5">
      <c r="A39" s="7">
        <v>24</v>
      </c>
      <c r="B39" s="20"/>
      <c r="C39" s="21"/>
      <c r="D39" s="14"/>
      <c r="E39" s="14"/>
    </row>
    <row r="40" spans="1:5" ht="15.5">
      <c r="A40" s="7">
        <v>25</v>
      </c>
      <c r="B40" s="20"/>
      <c r="C40" s="21"/>
      <c r="D40" s="14"/>
      <c r="E40" s="14"/>
    </row>
    <row r="41" spans="1:5" ht="15.5">
      <c r="A41" s="6">
        <v>26</v>
      </c>
      <c r="B41" s="20"/>
      <c r="C41" s="21"/>
      <c r="D41" s="13"/>
      <c r="E41" s="13"/>
    </row>
    <row r="42" spans="1:5" ht="15.5">
      <c r="A42" s="7">
        <v>27</v>
      </c>
      <c r="B42" s="20"/>
      <c r="C42" s="21"/>
      <c r="D42" s="13"/>
      <c r="E42" s="13"/>
    </row>
    <row r="43" spans="1:5" ht="15.5">
      <c r="A43" s="6">
        <v>28</v>
      </c>
      <c r="B43" s="20"/>
      <c r="C43" s="21"/>
      <c r="D43" s="13"/>
      <c r="E43" s="13"/>
    </row>
    <row r="44" spans="1:5" ht="15.5">
      <c r="A44" s="7">
        <v>29</v>
      </c>
      <c r="B44" s="20"/>
      <c r="C44" s="21"/>
      <c r="D44" s="13"/>
      <c r="E44" s="13"/>
    </row>
    <row r="45" spans="1:5" ht="15.5">
      <c r="A45" s="6">
        <v>30</v>
      </c>
      <c r="B45" s="20"/>
      <c r="C45" s="21"/>
      <c r="D45" s="13"/>
      <c r="E45" s="13"/>
    </row>
    <row r="46" spans="1:5" ht="15.5">
      <c r="A46" s="7">
        <v>31</v>
      </c>
      <c r="B46" s="20"/>
      <c r="C46" s="21"/>
      <c r="D46" s="13"/>
      <c r="E46" s="13"/>
    </row>
    <row r="47" spans="1:5" ht="15.5">
      <c r="A47" s="6">
        <v>32</v>
      </c>
      <c r="B47" s="20"/>
      <c r="C47" s="21"/>
      <c r="D47" s="13"/>
      <c r="E47" s="13"/>
    </row>
    <row r="48" spans="1:5" ht="15.5">
      <c r="A48" s="7">
        <v>33</v>
      </c>
      <c r="B48" s="20"/>
      <c r="C48" s="21"/>
      <c r="D48" s="13"/>
      <c r="E48" s="13"/>
    </row>
    <row r="49" spans="1:5" ht="15.5">
      <c r="A49" s="6">
        <v>34</v>
      </c>
      <c r="B49" s="20"/>
      <c r="C49" s="21"/>
      <c r="D49" s="13"/>
      <c r="E49" s="13"/>
    </row>
    <row r="50" spans="1:5" ht="15.5">
      <c r="A50" s="7">
        <v>35</v>
      </c>
      <c r="B50" s="20"/>
      <c r="C50" s="21"/>
      <c r="D50" s="13"/>
      <c r="E50" s="13"/>
    </row>
    <row r="51" spans="1:5" ht="15.5">
      <c r="A51" s="6">
        <v>36</v>
      </c>
      <c r="B51" s="20"/>
      <c r="C51" s="21"/>
      <c r="D51" s="13"/>
      <c r="E51" s="13"/>
    </row>
    <row r="52" spans="1:5" ht="15.5">
      <c r="A52" s="7">
        <v>37</v>
      </c>
      <c r="B52" s="20"/>
      <c r="C52" s="21"/>
      <c r="D52" s="13"/>
      <c r="E52" s="13"/>
    </row>
    <row r="53" spans="1:5" ht="15.5">
      <c r="A53" s="6">
        <v>38</v>
      </c>
      <c r="B53" s="20"/>
      <c r="C53" s="21"/>
      <c r="D53" s="13"/>
      <c r="E53" s="13"/>
    </row>
    <row r="54" spans="1:5" ht="15.5">
      <c r="A54" s="7">
        <v>39</v>
      </c>
      <c r="B54" s="20"/>
      <c r="C54" s="21"/>
      <c r="D54" s="13"/>
      <c r="E54" s="13"/>
    </row>
    <row r="55" spans="1:5" ht="15.5">
      <c r="A55" s="6">
        <v>40</v>
      </c>
      <c r="B55" s="20"/>
      <c r="C55" s="21"/>
      <c r="D55" s="13"/>
      <c r="E55" s="13"/>
    </row>
    <row r="56" spans="1:5" ht="15.5">
      <c r="A56" s="7">
        <v>41</v>
      </c>
      <c r="B56" s="20"/>
      <c r="C56" s="21"/>
      <c r="D56" s="13"/>
      <c r="E56" s="13"/>
    </row>
    <row r="57" spans="1:5" ht="15.5">
      <c r="A57" s="6">
        <v>42</v>
      </c>
      <c r="B57" s="20"/>
      <c r="C57" s="21"/>
      <c r="D57" s="13"/>
      <c r="E57" s="13"/>
    </row>
    <row r="58" spans="1:5" ht="15.5">
      <c r="A58" s="7">
        <v>43</v>
      </c>
      <c r="B58" s="20"/>
      <c r="C58" s="21"/>
      <c r="D58" s="13"/>
      <c r="E58" s="13"/>
    </row>
    <row r="59" spans="1:5" ht="15.5">
      <c r="A59" s="6">
        <v>44</v>
      </c>
      <c r="B59" s="20"/>
      <c r="C59" s="21"/>
      <c r="D59" s="13"/>
      <c r="E59" s="13"/>
    </row>
    <row r="60" spans="1:5" ht="15.5">
      <c r="A60" s="7">
        <v>45</v>
      </c>
      <c r="B60" s="20"/>
      <c r="C60" s="21"/>
      <c r="D60" s="13"/>
      <c r="E60" s="13"/>
    </row>
    <row r="61" spans="1:5" ht="15.5">
      <c r="A61" s="6">
        <v>46</v>
      </c>
      <c r="B61" s="20"/>
      <c r="C61" s="21"/>
      <c r="D61" s="13"/>
      <c r="E61" s="13"/>
    </row>
    <row r="62" spans="1:5" ht="15.5">
      <c r="A62" s="7">
        <v>47</v>
      </c>
      <c r="B62" s="20"/>
      <c r="C62" s="21"/>
      <c r="D62" s="13"/>
      <c r="E62" s="13"/>
    </row>
    <row r="63" spans="1:5" ht="15.5">
      <c r="A63" s="6">
        <v>48</v>
      </c>
      <c r="B63" s="20"/>
      <c r="C63" s="21"/>
      <c r="D63" s="13"/>
      <c r="E63" s="13"/>
    </row>
    <row r="64" spans="1:5" ht="15.5">
      <c r="A64" s="7">
        <v>49</v>
      </c>
      <c r="B64" s="20"/>
      <c r="C64" s="21"/>
      <c r="D64" s="15"/>
      <c r="E64" s="13"/>
    </row>
    <row r="65" spans="1:5" ht="15.5">
      <c r="A65" s="9">
        <v>50</v>
      </c>
      <c r="B65" s="18"/>
      <c r="C65" s="19"/>
      <c r="D65" s="16"/>
      <c r="E65" s="17"/>
    </row>
    <row r="67" spans="1:5" ht="15.5">
      <c r="A67" s="31" t="s">
        <v>8</v>
      </c>
      <c r="B67" s="32"/>
      <c r="C67" s="32"/>
      <c r="D67" s="32"/>
      <c r="E67" s="33"/>
    </row>
    <row r="68" spans="1:5" ht="15.5">
      <c r="A68" s="22" t="s">
        <v>9</v>
      </c>
      <c r="B68" s="23"/>
      <c r="C68" s="23"/>
      <c r="D68" s="23"/>
      <c r="E68" s="24"/>
    </row>
    <row r="69" spans="1:5" ht="15.5">
      <c r="A69" s="25" t="s">
        <v>10</v>
      </c>
      <c r="B69" s="26"/>
      <c r="C69" s="26"/>
      <c r="D69" s="26"/>
      <c r="E69" s="27"/>
    </row>
    <row r="70" spans="1:5" ht="15.5">
      <c r="A70" s="28">
        <v>45562</v>
      </c>
      <c r="B70" s="29"/>
      <c r="C70" s="29"/>
      <c r="D70" s="29"/>
      <c r="E70" s="30"/>
    </row>
  </sheetData>
  <sheetProtection selectLockedCells="1"/>
  <mergeCells count="71"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A1:E2"/>
    <mergeCell ref="A3:E3"/>
    <mergeCell ref="A5:B5"/>
    <mergeCell ref="C5:E5"/>
    <mergeCell ref="A6:B6"/>
    <mergeCell ref="C6:E8"/>
    <mergeCell ref="A7:B7"/>
    <mergeCell ref="A8:B8"/>
    <mergeCell ref="A10:B10"/>
    <mergeCell ref="C10:E10"/>
    <mergeCell ref="A11:B11"/>
    <mergeCell ref="C11:E11"/>
    <mergeCell ref="A12:B12"/>
    <mergeCell ref="C12:E12"/>
    <mergeCell ref="A68:E68"/>
    <mergeCell ref="A69:E69"/>
    <mergeCell ref="A70:E70"/>
    <mergeCell ref="A67:E67"/>
    <mergeCell ref="A13:B13"/>
    <mergeCell ref="C13:E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65:C65"/>
    <mergeCell ref="B40:C40"/>
    <mergeCell ref="B41:C41"/>
    <mergeCell ref="B62:C62"/>
    <mergeCell ref="B63:C63"/>
    <mergeCell ref="B64:C64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8221-7E05-40DF-8F9A-0B73489AFEA1}">
  <dimension ref="A1:E59"/>
  <sheetViews>
    <sheetView workbookViewId="0" topLeftCell="A1">
      <selection activeCell="A3" sqref="A3:E3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50" t="s">
        <v>31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.5">
      <c r="A3" s="23" t="str">
        <f>'Meldebogen weiblich'!A3:E3</f>
        <v>Geräteeinzelwettkämpfe 2024</v>
      </c>
      <c r="B3" s="23"/>
      <c r="C3" s="23"/>
      <c r="D3" s="23"/>
      <c r="E3" s="23"/>
    </row>
    <row r="4" spans="1:5" ht="15.5">
      <c r="A4" s="1"/>
      <c r="B4" s="1"/>
      <c r="C4" s="1"/>
      <c r="D4" s="1"/>
      <c r="E4" s="1"/>
    </row>
    <row r="5" spans="1:5" ht="15.5">
      <c r="A5" s="51" t="s">
        <v>0</v>
      </c>
      <c r="B5" s="51"/>
      <c r="C5" s="51" t="s">
        <v>1</v>
      </c>
      <c r="D5" s="52"/>
      <c r="E5" s="52"/>
    </row>
    <row r="6" spans="1:5" ht="15">
      <c r="A6" s="53" t="str">
        <f>'Meldebogen weiblich'!A6:B6</f>
        <v>TV Neckarau</v>
      </c>
      <c r="B6" s="54"/>
      <c r="C6" s="91">
        <f>'Meldebogen weiblich'!C6:E8</f>
        <v>0</v>
      </c>
      <c r="D6" s="92"/>
      <c r="E6" s="93"/>
    </row>
    <row r="7" spans="1:5" ht="15">
      <c r="A7" s="76" t="str">
        <f>'Meldebogen weiblich'!A7:B7</f>
        <v>Nordbadenhalle</v>
      </c>
      <c r="B7" s="77"/>
      <c r="C7" s="94"/>
      <c r="D7" s="95"/>
      <c r="E7" s="96"/>
    </row>
    <row r="8" spans="1:5" ht="15">
      <c r="A8" s="78" t="str">
        <f>'Meldebogen weiblich'!A8:B8</f>
        <v>Ahornstraße 72, 68542 Heddesheim</v>
      </c>
      <c r="B8" s="79"/>
      <c r="C8" s="97"/>
      <c r="D8" s="98"/>
      <c r="E8" s="99"/>
    </row>
    <row r="9" spans="1:5" ht="15.5">
      <c r="A9" s="10"/>
      <c r="B9" s="10"/>
      <c r="C9" s="10"/>
      <c r="D9" s="10"/>
      <c r="E9" s="10"/>
    </row>
    <row r="10" spans="1:5" ht="15.5">
      <c r="A10" s="105" t="s">
        <v>28</v>
      </c>
      <c r="B10" s="105"/>
      <c r="C10" s="102">
        <f>COUNTA('Meldebogen weiblich'!B16:C65)</f>
        <v>0</v>
      </c>
      <c r="D10" s="103"/>
      <c r="E10" s="104"/>
    </row>
    <row r="11" spans="1:5" ht="15.5">
      <c r="A11" s="105" t="s">
        <v>29</v>
      </c>
      <c r="B11" s="105"/>
      <c r="C11" s="100">
        <f>IF(AND(C10&gt;0,C10&lt;=7),1,IF(AND(C10&gt;=8,C10&lt;=14),2,IF(AND(C10&gt;=15,C10&lt;=21),3,IF(AND(C10&gt;=22,C10&lt;=28),4,IF(AND(C10&gt;=29,C10&lt;=35),5,IF(AND(C10&gt;=36,C10&lt;=42),6,IF(AND(C10&gt;=43,C10&lt;=49),7,IF(C10&gt;=50,8,0))))))))</f>
        <v>0</v>
      </c>
      <c r="D11" s="101"/>
      <c r="E11" s="101"/>
    </row>
    <row r="12" spans="1:5" ht="15.5">
      <c r="A12" s="11"/>
      <c r="B12" s="11"/>
      <c r="C12" s="11"/>
      <c r="D12" s="11"/>
      <c r="E12" s="11"/>
    </row>
    <row r="13" spans="1:5" ht="15.5">
      <c r="A13" s="106" t="s">
        <v>20</v>
      </c>
      <c r="B13" s="107"/>
      <c r="C13" s="85" t="str">
        <f>IF(AND(C11&gt;=1,COUNTA(C14)=1),"gemeldet",IF(C11&gt;=1,"erforderlich!",""))</f>
        <v/>
      </c>
      <c r="D13" s="85"/>
      <c r="E13" s="86"/>
    </row>
    <row r="14" spans="1:5" ht="15.5">
      <c r="A14" s="87" t="s">
        <v>11</v>
      </c>
      <c r="B14" s="88"/>
      <c r="C14" s="89"/>
      <c r="D14" s="89"/>
      <c r="E14" s="90"/>
    </row>
    <row r="15" spans="1:5" ht="15.5">
      <c r="A15" s="80" t="s">
        <v>15</v>
      </c>
      <c r="B15" s="81"/>
      <c r="C15" s="47"/>
      <c r="D15" s="47"/>
      <c r="E15" s="21"/>
    </row>
    <row r="16" spans="1:5" ht="15.5">
      <c r="A16" s="80" t="s">
        <v>12</v>
      </c>
      <c r="B16" s="81"/>
      <c r="C16" s="47"/>
      <c r="D16" s="47"/>
      <c r="E16" s="21"/>
    </row>
    <row r="17" spans="1:5" ht="15.5">
      <c r="A17" s="82" t="s">
        <v>14</v>
      </c>
      <c r="B17" s="83"/>
      <c r="C17" s="84"/>
      <c r="D17" s="84"/>
      <c r="E17" s="19"/>
    </row>
    <row r="18" spans="1:5" ht="15.5">
      <c r="A18" s="2"/>
      <c r="B18" s="2"/>
      <c r="C18" s="2"/>
      <c r="D18" s="2"/>
      <c r="E18" s="2"/>
    </row>
    <row r="19" spans="1:5" ht="15.5">
      <c r="A19" s="106" t="s">
        <v>21</v>
      </c>
      <c r="B19" s="108"/>
      <c r="C19" s="85" t="str">
        <f>IF(AND(C11&gt;=2,COUNTA(C20)=1),"gemeldet",IF(C11&gt;=2,"erforderlich!",""))</f>
        <v/>
      </c>
      <c r="D19" s="85"/>
      <c r="E19" s="86"/>
    </row>
    <row r="20" spans="1:5" ht="15.5">
      <c r="A20" s="87" t="s">
        <v>11</v>
      </c>
      <c r="B20" s="88"/>
      <c r="C20" s="89"/>
      <c r="D20" s="89"/>
      <c r="E20" s="90"/>
    </row>
    <row r="21" spans="1:5" ht="15.5">
      <c r="A21" s="80" t="s">
        <v>15</v>
      </c>
      <c r="B21" s="81"/>
      <c r="C21" s="47"/>
      <c r="D21" s="47"/>
      <c r="E21" s="21"/>
    </row>
    <row r="22" spans="1:5" ht="15.5">
      <c r="A22" s="80" t="s">
        <v>12</v>
      </c>
      <c r="B22" s="81"/>
      <c r="C22" s="47"/>
      <c r="D22" s="47"/>
      <c r="E22" s="21"/>
    </row>
    <row r="23" spans="1:5" ht="15.5">
      <c r="A23" s="82" t="s">
        <v>14</v>
      </c>
      <c r="B23" s="83"/>
      <c r="C23" s="84"/>
      <c r="D23" s="84"/>
      <c r="E23" s="19"/>
    </row>
    <row r="24" spans="1:5" ht="15.5">
      <c r="A24" s="11"/>
      <c r="B24" s="11"/>
      <c r="C24" s="11"/>
      <c r="D24" s="11"/>
      <c r="E24" s="11"/>
    </row>
    <row r="25" spans="1:5" ht="15.5">
      <c r="A25" s="106" t="s">
        <v>22</v>
      </c>
      <c r="B25" s="107"/>
      <c r="C25" s="85" t="str">
        <f>IF(AND(C11&gt;=3,COUNTA(C26)=1),"gemeldet",IF(C11&gt;=3,"erforderlich!",""))</f>
        <v/>
      </c>
      <c r="D25" s="85"/>
      <c r="E25" s="86"/>
    </row>
    <row r="26" spans="1:5" ht="15.5">
      <c r="A26" s="87" t="s">
        <v>11</v>
      </c>
      <c r="B26" s="88"/>
      <c r="C26" s="89"/>
      <c r="D26" s="89"/>
      <c r="E26" s="90"/>
    </row>
    <row r="27" spans="1:5" ht="15.5">
      <c r="A27" s="80" t="s">
        <v>15</v>
      </c>
      <c r="B27" s="81"/>
      <c r="C27" s="47"/>
      <c r="D27" s="47"/>
      <c r="E27" s="21"/>
    </row>
    <row r="28" spans="1:5" ht="15.5">
      <c r="A28" s="80" t="s">
        <v>12</v>
      </c>
      <c r="B28" s="81"/>
      <c r="C28" s="47"/>
      <c r="D28" s="47"/>
      <c r="E28" s="21"/>
    </row>
    <row r="29" spans="1:5" ht="15.5">
      <c r="A29" s="82" t="s">
        <v>14</v>
      </c>
      <c r="B29" s="83"/>
      <c r="C29" s="84"/>
      <c r="D29" s="84"/>
      <c r="E29" s="19"/>
    </row>
    <row r="30" spans="1:5" ht="15.5">
      <c r="A30" s="2"/>
      <c r="B30" s="2"/>
      <c r="C30" s="2"/>
      <c r="D30" s="2"/>
      <c r="E30" s="2"/>
    </row>
    <row r="31" spans="1:5" ht="15.5">
      <c r="A31" s="106" t="s">
        <v>23</v>
      </c>
      <c r="B31" s="108"/>
      <c r="C31" s="85" t="str">
        <f>IF(AND(C11&gt;=4,COUNTA(C32)=1),"gemeldet",IF(C11&gt;=4,"erforderlich!",""))</f>
        <v/>
      </c>
      <c r="D31" s="85"/>
      <c r="E31" s="86"/>
    </row>
    <row r="32" spans="1:5" ht="14.5" customHeight="1">
      <c r="A32" s="87" t="s">
        <v>11</v>
      </c>
      <c r="B32" s="88"/>
      <c r="C32" s="89"/>
      <c r="D32" s="89"/>
      <c r="E32" s="90"/>
    </row>
    <row r="33" spans="1:5" ht="15.5">
      <c r="A33" s="80" t="s">
        <v>15</v>
      </c>
      <c r="B33" s="81"/>
      <c r="C33" s="47"/>
      <c r="D33" s="47"/>
      <c r="E33" s="21"/>
    </row>
    <row r="34" spans="1:5" ht="15.5">
      <c r="A34" s="80" t="s">
        <v>12</v>
      </c>
      <c r="B34" s="81"/>
      <c r="C34" s="47"/>
      <c r="D34" s="47"/>
      <c r="E34" s="21"/>
    </row>
    <row r="35" spans="1:5" ht="15.5">
      <c r="A35" s="82" t="s">
        <v>14</v>
      </c>
      <c r="B35" s="83"/>
      <c r="C35" s="84"/>
      <c r="D35" s="84"/>
      <c r="E35" s="19"/>
    </row>
    <row r="36" spans="1:5" ht="15.5">
      <c r="A36" s="1"/>
      <c r="B36" s="1"/>
      <c r="C36" s="1"/>
      <c r="D36" s="1"/>
      <c r="E36" s="1"/>
    </row>
    <row r="37" spans="1:5" ht="15.5">
      <c r="A37" s="106" t="s">
        <v>24</v>
      </c>
      <c r="B37" s="107"/>
      <c r="C37" s="85" t="str">
        <f>IF(AND(C11&gt;=5,COUNTA(C38)=1),"gemeldet",IF(C11&gt;=5,"erforderlich!",""))</f>
        <v/>
      </c>
      <c r="D37" s="85"/>
      <c r="E37" s="86"/>
    </row>
    <row r="38" spans="1:5" ht="15.5">
      <c r="A38" s="87" t="s">
        <v>11</v>
      </c>
      <c r="B38" s="88"/>
      <c r="C38" s="89"/>
      <c r="D38" s="89"/>
      <c r="E38" s="90"/>
    </row>
    <row r="39" spans="1:5" ht="15.5">
      <c r="A39" s="80" t="s">
        <v>15</v>
      </c>
      <c r="B39" s="81"/>
      <c r="C39" s="47"/>
      <c r="D39" s="47"/>
      <c r="E39" s="21"/>
    </row>
    <row r="40" spans="1:5" ht="15.5">
      <c r="A40" s="80" t="s">
        <v>12</v>
      </c>
      <c r="B40" s="81"/>
      <c r="C40" s="47"/>
      <c r="D40" s="47"/>
      <c r="E40" s="21"/>
    </row>
    <row r="41" spans="1:5" ht="15.5">
      <c r="A41" s="82" t="s">
        <v>14</v>
      </c>
      <c r="B41" s="83"/>
      <c r="C41" s="84"/>
      <c r="D41" s="84"/>
      <c r="E41" s="19"/>
    </row>
    <row r="42" spans="1:5" ht="15.5">
      <c r="A42" s="2"/>
      <c r="B42" s="2"/>
      <c r="C42" s="2"/>
      <c r="D42" s="2"/>
      <c r="E42" s="2"/>
    </row>
    <row r="43" spans="1:5" ht="15.5">
      <c r="A43" s="106" t="s">
        <v>25</v>
      </c>
      <c r="B43" s="108"/>
      <c r="C43" s="85" t="str">
        <f>IF(AND(C11&gt;=6,COUNTA(C44)=1),"gemeldet",IF(C11&gt;=6,"erforderlich!",""))</f>
        <v/>
      </c>
      <c r="D43" s="85"/>
      <c r="E43" s="86"/>
    </row>
    <row r="44" spans="1:5" ht="15.5">
      <c r="A44" s="87" t="s">
        <v>11</v>
      </c>
      <c r="B44" s="88"/>
      <c r="C44" s="89"/>
      <c r="D44" s="89"/>
      <c r="E44" s="90"/>
    </row>
    <row r="45" spans="1:5" ht="15.5">
      <c r="A45" s="80" t="s">
        <v>15</v>
      </c>
      <c r="B45" s="81"/>
      <c r="C45" s="47"/>
      <c r="D45" s="47"/>
      <c r="E45" s="21"/>
    </row>
    <row r="46" spans="1:5" ht="15.5">
      <c r="A46" s="80" t="s">
        <v>12</v>
      </c>
      <c r="B46" s="81"/>
      <c r="C46" s="47"/>
      <c r="D46" s="47"/>
      <c r="E46" s="21"/>
    </row>
    <row r="47" spans="1:5" ht="15.5">
      <c r="A47" s="82" t="s">
        <v>14</v>
      </c>
      <c r="B47" s="83"/>
      <c r="C47" s="84"/>
      <c r="D47" s="84"/>
      <c r="E47" s="19"/>
    </row>
    <row r="48" spans="1:5" ht="15.5">
      <c r="A48" s="11"/>
      <c r="B48" s="11"/>
      <c r="C48" s="11"/>
      <c r="D48" s="11"/>
      <c r="E48" s="11"/>
    </row>
    <row r="49" spans="1:5" ht="15.5">
      <c r="A49" s="106" t="s">
        <v>26</v>
      </c>
      <c r="B49" s="107"/>
      <c r="C49" s="85" t="str">
        <f>IF(AND(C11&gt;=7,COUNTA(C50)=1),"gemeldet",IF(C11&gt;=7,"erforderlich!",""))</f>
        <v/>
      </c>
      <c r="D49" s="85"/>
      <c r="E49" s="86"/>
    </row>
    <row r="50" spans="1:5" ht="15.5">
      <c r="A50" s="87" t="s">
        <v>11</v>
      </c>
      <c r="B50" s="88"/>
      <c r="C50" s="89"/>
      <c r="D50" s="89"/>
      <c r="E50" s="90"/>
    </row>
    <row r="51" spans="1:5" ht="15.5">
      <c r="A51" s="80" t="s">
        <v>15</v>
      </c>
      <c r="B51" s="81"/>
      <c r="C51" s="47"/>
      <c r="D51" s="47"/>
      <c r="E51" s="21"/>
    </row>
    <row r="52" spans="1:5" ht="15.5">
      <c r="A52" s="80" t="s">
        <v>12</v>
      </c>
      <c r="B52" s="81"/>
      <c r="C52" s="47"/>
      <c r="D52" s="47"/>
      <c r="E52" s="21"/>
    </row>
    <row r="53" spans="1:5" ht="15.5">
      <c r="A53" s="82" t="s">
        <v>14</v>
      </c>
      <c r="B53" s="83"/>
      <c r="C53" s="84"/>
      <c r="D53" s="84"/>
      <c r="E53" s="19"/>
    </row>
    <row r="54" spans="1:5" ht="15.5">
      <c r="A54" s="2"/>
      <c r="B54" s="2"/>
      <c r="C54" s="2"/>
      <c r="D54" s="2"/>
      <c r="E54" s="2"/>
    </row>
    <row r="55" spans="1:5" ht="15.5">
      <c r="A55" s="106" t="s">
        <v>27</v>
      </c>
      <c r="B55" s="108"/>
      <c r="C55" s="85" t="str">
        <f>IF(AND(C11=8,COUNTA(C56)=1),"gemeldet",IF(C11=8,"erforderlich!",""))</f>
        <v/>
      </c>
      <c r="D55" s="85"/>
      <c r="E55" s="86"/>
    </row>
    <row r="56" spans="1:5" ht="15.5">
      <c r="A56" s="87" t="s">
        <v>11</v>
      </c>
      <c r="B56" s="88"/>
      <c r="C56" s="89"/>
      <c r="D56" s="89"/>
      <c r="E56" s="90"/>
    </row>
    <row r="57" spans="1:5" ht="15.5">
      <c r="A57" s="80" t="s">
        <v>15</v>
      </c>
      <c r="B57" s="81"/>
      <c r="C57" s="47"/>
      <c r="D57" s="47"/>
      <c r="E57" s="21"/>
    </row>
    <row r="58" spans="1:5" ht="15.5">
      <c r="A58" s="80" t="s">
        <v>12</v>
      </c>
      <c r="B58" s="81"/>
      <c r="C58" s="47"/>
      <c r="D58" s="47"/>
      <c r="E58" s="21"/>
    </row>
    <row r="59" spans="1:5" ht="15.5">
      <c r="A59" s="82" t="s">
        <v>14</v>
      </c>
      <c r="B59" s="83"/>
      <c r="C59" s="84"/>
      <c r="D59" s="84"/>
      <c r="E59" s="19"/>
    </row>
  </sheetData>
  <mergeCells count="84">
    <mergeCell ref="A58:B58"/>
    <mergeCell ref="C58:E58"/>
    <mergeCell ref="A59:B59"/>
    <mergeCell ref="C59:E59"/>
    <mergeCell ref="C13:E13"/>
    <mergeCell ref="C19:E19"/>
    <mergeCell ref="C25:E25"/>
    <mergeCell ref="C31:E31"/>
    <mergeCell ref="C37:E37"/>
    <mergeCell ref="C43:E43"/>
    <mergeCell ref="C49:E49"/>
    <mergeCell ref="C55:E55"/>
    <mergeCell ref="A56:B56"/>
    <mergeCell ref="C56:E56"/>
    <mergeCell ref="A57:B57"/>
    <mergeCell ref="C57:E57"/>
    <mergeCell ref="A51:B51"/>
    <mergeCell ref="C51:E51"/>
    <mergeCell ref="A52:B52"/>
    <mergeCell ref="C52:E52"/>
    <mergeCell ref="A53:B53"/>
    <mergeCell ref="C53:E53"/>
    <mergeCell ref="A47:B47"/>
    <mergeCell ref="C47:E47"/>
    <mergeCell ref="A50:B50"/>
    <mergeCell ref="C50:E50"/>
    <mergeCell ref="C44:E44"/>
    <mergeCell ref="A45:B45"/>
    <mergeCell ref="C45:E45"/>
    <mergeCell ref="A46:B46"/>
    <mergeCell ref="C46:E46"/>
    <mergeCell ref="A10:B10"/>
    <mergeCell ref="C10:E10"/>
    <mergeCell ref="A38:B38"/>
    <mergeCell ref="C38:E38"/>
    <mergeCell ref="A1:E2"/>
    <mergeCell ref="A3:E3"/>
    <mergeCell ref="A5:B5"/>
    <mergeCell ref="C5:E5"/>
    <mergeCell ref="A6:B6"/>
    <mergeCell ref="C6:E8"/>
    <mergeCell ref="A7:B7"/>
    <mergeCell ref="A8:B8"/>
    <mergeCell ref="A11:B11"/>
    <mergeCell ref="C11:E11"/>
    <mergeCell ref="A20:B20"/>
    <mergeCell ref="C20:E20"/>
    <mergeCell ref="A14:B14"/>
    <mergeCell ref="C14:E14"/>
    <mergeCell ref="A15:B15"/>
    <mergeCell ref="C15:E15"/>
    <mergeCell ref="A16:B16"/>
    <mergeCell ref="C16:E16"/>
    <mergeCell ref="A17:B17"/>
    <mergeCell ref="C17:E17"/>
    <mergeCell ref="A21:B21"/>
    <mergeCell ref="C21:E21"/>
    <mergeCell ref="A22:B22"/>
    <mergeCell ref="C22:E22"/>
    <mergeCell ref="A23:B23"/>
    <mergeCell ref="C23:E23"/>
    <mergeCell ref="A33:B33"/>
    <mergeCell ref="C33:E33"/>
    <mergeCell ref="A26:B26"/>
    <mergeCell ref="C26:E26"/>
    <mergeCell ref="A27:B27"/>
    <mergeCell ref="C27:E27"/>
    <mergeCell ref="A28:B28"/>
    <mergeCell ref="C28:E28"/>
    <mergeCell ref="A29:B29"/>
    <mergeCell ref="C29:E29"/>
    <mergeCell ref="A32:B32"/>
    <mergeCell ref="C32:E32"/>
    <mergeCell ref="A34:B34"/>
    <mergeCell ref="C34:E34"/>
    <mergeCell ref="A35:B35"/>
    <mergeCell ref="C35:E35"/>
    <mergeCell ref="A39:B39"/>
    <mergeCell ref="C39:E39"/>
    <mergeCell ref="A40:B40"/>
    <mergeCell ref="C40:E40"/>
    <mergeCell ref="A41:B41"/>
    <mergeCell ref="C41:E41"/>
    <mergeCell ref="A44:B44"/>
  </mergeCells>
  <conditionalFormatting sqref="C13:E13">
    <cfRule type="containsText" priority="3" dxfId="1" operator="containsText" text="erforderlich!">
      <formula>NOT(ISERROR(SEARCH("erforderlich!",C13)))</formula>
    </cfRule>
  </conditionalFormatting>
  <conditionalFormatting sqref="C19:E19 C25:E25 C31:E31 C37:E37 C43:E43 C49:E49 C55:E55">
    <cfRule type="containsText" priority="2" dxfId="1" operator="containsText" text="erforderlich!">
      <formula>NOT(ISERROR(SEARCH("erforderlich!",C19)))</formula>
    </cfRule>
  </conditionalFormatting>
  <conditionalFormatting sqref="C13:E13 C19:E19 C25:E25 C31:E31 C37:E37 C43:E43 C49:E49 C55:E55">
    <cfRule type="containsText" priority="1" dxfId="0" operator="containsText" text="gemeldet">
      <formula>NOT(ISERROR(SEARCH("gemeldet",C13)))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07A10-06A2-4E45-A293-6B59D4BB423C}">
  <dimension ref="A1:E50"/>
  <sheetViews>
    <sheetView workbookViewId="0" topLeftCell="A1">
      <selection activeCell="A3" sqref="A3:E3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50" t="s">
        <v>32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.5">
      <c r="A3" s="23" t="str">
        <f>'Meldebogen weiblich'!A3:E3</f>
        <v>Geräteeinzelwettkämpfe 2024</v>
      </c>
      <c r="B3" s="23"/>
      <c r="C3" s="23"/>
      <c r="D3" s="23"/>
      <c r="E3" s="23"/>
    </row>
    <row r="4" spans="1:5" ht="15.5">
      <c r="A4" s="1"/>
      <c r="B4" s="1"/>
      <c r="C4" s="1"/>
      <c r="D4" s="1"/>
      <c r="E4" s="1"/>
    </row>
    <row r="5" spans="1:5" ht="15.5">
      <c r="A5" s="51" t="s">
        <v>0</v>
      </c>
      <c r="B5" s="51"/>
      <c r="C5" s="51" t="s">
        <v>1</v>
      </c>
      <c r="D5" s="52"/>
      <c r="E5" s="52"/>
    </row>
    <row r="6" spans="1:5" ht="15.75" customHeight="1">
      <c r="A6" s="53" t="str">
        <f>'Meldebogen weiblich'!A6:B6</f>
        <v>TV Neckarau</v>
      </c>
      <c r="B6" s="54"/>
      <c r="C6" s="55"/>
      <c r="D6" s="56"/>
      <c r="E6" s="57"/>
    </row>
    <row r="7" spans="1:5" ht="15.75" customHeight="1">
      <c r="A7" s="76" t="str">
        <f>'Meldebogen weiblich'!A7:B7</f>
        <v>Nordbadenhalle</v>
      </c>
      <c r="B7" s="77"/>
      <c r="C7" s="58"/>
      <c r="D7" s="59"/>
      <c r="E7" s="60"/>
    </row>
    <row r="8" spans="1:5" ht="15.75" customHeight="1">
      <c r="A8" s="78" t="str">
        <f>'Meldebogen weiblich'!A8:B8</f>
        <v>Ahornstraße 72, 68542 Heddesheim</v>
      </c>
      <c r="B8" s="79"/>
      <c r="C8" s="61"/>
      <c r="D8" s="62"/>
      <c r="E8" s="63"/>
    </row>
    <row r="9" spans="1:5" ht="15.5">
      <c r="A9" s="2"/>
      <c r="B9" s="2"/>
      <c r="C9" s="2"/>
      <c r="D9" s="2"/>
      <c r="E9" s="2"/>
    </row>
    <row r="10" spans="1:5" ht="15.5">
      <c r="A10" s="42" t="s">
        <v>2</v>
      </c>
      <c r="B10" s="43"/>
      <c r="C10" s="70"/>
      <c r="D10" s="71"/>
      <c r="E10" s="72"/>
    </row>
    <row r="11" spans="1:5" ht="15.5">
      <c r="A11" s="45" t="s">
        <v>3</v>
      </c>
      <c r="B11" s="46"/>
      <c r="C11" s="73"/>
      <c r="D11" s="74"/>
      <c r="E11" s="75"/>
    </row>
    <row r="12" spans="1:5" ht="15.5">
      <c r="A12" s="48"/>
      <c r="B12" s="49"/>
      <c r="C12" s="73"/>
      <c r="D12" s="74"/>
      <c r="E12" s="75"/>
    </row>
    <row r="13" spans="1:5" ht="15.5">
      <c r="A13" s="34" t="s">
        <v>4</v>
      </c>
      <c r="B13" s="35"/>
      <c r="C13" s="29"/>
      <c r="D13" s="29"/>
      <c r="E13" s="30"/>
    </row>
    <row r="15" spans="1:5" ht="15.5">
      <c r="A15" s="4" t="s">
        <v>5</v>
      </c>
      <c r="B15" s="38" t="s">
        <v>13</v>
      </c>
      <c r="C15" s="39"/>
      <c r="D15" s="3" t="s">
        <v>6</v>
      </c>
      <c r="E15" s="4" t="s">
        <v>7</v>
      </c>
    </row>
    <row r="16" spans="1:5" ht="15.5">
      <c r="A16" s="5">
        <v>1</v>
      </c>
      <c r="B16" s="40"/>
      <c r="C16" s="41"/>
      <c r="D16" s="12"/>
      <c r="E16" s="12"/>
    </row>
    <row r="17" spans="1:5" ht="15.5">
      <c r="A17" s="6">
        <v>2</v>
      </c>
      <c r="B17" s="20"/>
      <c r="C17" s="21"/>
      <c r="D17" s="13"/>
      <c r="E17" s="13"/>
    </row>
    <row r="18" spans="1:5" ht="15.5">
      <c r="A18" s="6">
        <v>3</v>
      </c>
      <c r="B18" s="20"/>
      <c r="C18" s="21"/>
      <c r="D18" s="13"/>
      <c r="E18" s="13"/>
    </row>
    <row r="19" spans="1:5" ht="15.5">
      <c r="A19" s="6">
        <v>4</v>
      </c>
      <c r="B19" s="20"/>
      <c r="C19" s="21"/>
      <c r="D19" s="13"/>
      <c r="E19" s="13"/>
    </row>
    <row r="20" spans="1:5" ht="15.5">
      <c r="A20" s="6">
        <v>5</v>
      </c>
      <c r="B20" s="20"/>
      <c r="C20" s="21"/>
      <c r="D20" s="13"/>
      <c r="E20" s="13"/>
    </row>
    <row r="21" spans="1:5" ht="15.5">
      <c r="A21" s="7">
        <v>6</v>
      </c>
      <c r="B21" s="20"/>
      <c r="C21" s="21"/>
      <c r="D21" s="14"/>
      <c r="E21" s="14"/>
    </row>
    <row r="22" spans="1:5" ht="15.5">
      <c r="A22" s="7">
        <v>7</v>
      </c>
      <c r="B22" s="20"/>
      <c r="C22" s="21"/>
      <c r="D22" s="14"/>
      <c r="E22" s="14"/>
    </row>
    <row r="23" spans="1:5" ht="15.5">
      <c r="A23" s="6">
        <v>8</v>
      </c>
      <c r="B23" s="20"/>
      <c r="C23" s="21"/>
      <c r="D23" s="13"/>
      <c r="E23" s="13"/>
    </row>
    <row r="24" spans="1:5" ht="15.5">
      <c r="A24" s="6">
        <v>9</v>
      </c>
      <c r="B24" s="20"/>
      <c r="C24" s="21"/>
      <c r="D24" s="13"/>
      <c r="E24" s="13"/>
    </row>
    <row r="25" spans="1:5" ht="15.5">
      <c r="A25" s="6">
        <v>10</v>
      </c>
      <c r="B25" s="20"/>
      <c r="C25" s="21"/>
      <c r="D25" s="13"/>
      <c r="E25" s="13"/>
    </row>
    <row r="26" spans="1:5" ht="15.5">
      <c r="A26" s="6">
        <v>11</v>
      </c>
      <c r="B26" s="20"/>
      <c r="C26" s="21"/>
      <c r="D26" s="13"/>
      <c r="E26" s="13"/>
    </row>
    <row r="27" spans="1:5" ht="15.5">
      <c r="A27" s="7">
        <v>12</v>
      </c>
      <c r="B27" s="20"/>
      <c r="C27" s="21"/>
      <c r="D27" s="14"/>
      <c r="E27" s="14"/>
    </row>
    <row r="28" spans="1:5" ht="15.5">
      <c r="A28" s="7">
        <v>13</v>
      </c>
      <c r="B28" s="20"/>
      <c r="C28" s="21"/>
      <c r="D28" s="14"/>
      <c r="E28" s="14"/>
    </row>
    <row r="29" spans="1:5" ht="15.5">
      <c r="A29" s="6">
        <v>14</v>
      </c>
      <c r="B29" s="20"/>
      <c r="C29" s="21"/>
      <c r="D29" s="13"/>
      <c r="E29" s="13"/>
    </row>
    <row r="30" spans="1:5" ht="15.5">
      <c r="A30" s="6">
        <v>15</v>
      </c>
      <c r="B30" s="20"/>
      <c r="C30" s="21"/>
      <c r="D30" s="13"/>
      <c r="E30" s="13"/>
    </row>
    <row r="31" spans="1:5" ht="15.5">
      <c r="A31" s="6">
        <v>16</v>
      </c>
      <c r="B31" s="20"/>
      <c r="C31" s="21"/>
      <c r="D31" s="13"/>
      <c r="E31" s="13"/>
    </row>
    <row r="32" spans="1:5" ht="15.5">
      <c r="A32" s="6">
        <v>17</v>
      </c>
      <c r="B32" s="20"/>
      <c r="C32" s="21"/>
      <c r="D32" s="13"/>
      <c r="E32" s="13"/>
    </row>
    <row r="33" spans="1:5" ht="15.5">
      <c r="A33" s="7">
        <v>18</v>
      </c>
      <c r="B33" s="20"/>
      <c r="C33" s="21"/>
      <c r="D33" s="14"/>
      <c r="E33" s="14"/>
    </row>
    <row r="34" spans="1:5" ht="15.5">
      <c r="A34" s="7">
        <v>19</v>
      </c>
      <c r="B34" s="20"/>
      <c r="C34" s="21"/>
      <c r="D34" s="14"/>
      <c r="E34" s="14"/>
    </row>
    <row r="35" spans="1:5" ht="15.5">
      <c r="A35" s="6">
        <v>20</v>
      </c>
      <c r="B35" s="20"/>
      <c r="C35" s="21"/>
      <c r="D35" s="13"/>
      <c r="E35" s="13"/>
    </row>
    <row r="36" spans="1:5" ht="15.5">
      <c r="A36" s="6">
        <v>21</v>
      </c>
      <c r="B36" s="20"/>
      <c r="C36" s="21"/>
      <c r="D36" s="13"/>
      <c r="E36" s="13"/>
    </row>
    <row r="37" spans="1:5" ht="15.5">
      <c r="A37" s="6">
        <v>22</v>
      </c>
      <c r="B37" s="20"/>
      <c r="C37" s="21"/>
      <c r="D37" s="13"/>
      <c r="E37" s="13"/>
    </row>
    <row r="38" spans="1:5" ht="15.5">
      <c r="A38" s="6">
        <v>23</v>
      </c>
      <c r="B38" s="20"/>
      <c r="C38" s="21"/>
      <c r="D38" s="13"/>
      <c r="E38" s="13"/>
    </row>
    <row r="39" spans="1:5" ht="15.5">
      <c r="A39" s="7">
        <v>24</v>
      </c>
      <c r="B39" s="20"/>
      <c r="C39" s="21"/>
      <c r="D39" s="14"/>
      <c r="E39" s="14"/>
    </row>
    <row r="40" spans="1:5" ht="15.5">
      <c r="A40" s="7">
        <v>25</v>
      </c>
      <c r="B40" s="20"/>
      <c r="C40" s="21"/>
      <c r="D40" s="14"/>
      <c r="E40" s="14"/>
    </row>
    <row r="41" spans="1:5" ht="15.5">
      <c r="A41" s="6">
        <v>26</v>
      </c>
      <c r="B41" s="20"/>
      <c r="C41" s="21"/>
      <c r="D41" s="13"/>
      <c r="E41" s="13"/>
    </row>
    <row r="42" spans="1:5" ht="15.5">
      <c r="A42" s="6">
        <v>27</v>
      </c>
      <c r="B42" s="20"/>
      <c r="C42" s="21"/>
      <c r="D42" s="13"/>
      <c r="E42" s="13"/>
    </row>
    <row r="43" spans="1:5" ht="15.5">
      <c r="A43" s="6">
        <v>28</v>
      </c>
      <c r="B43" s="20"/>
      <c r="C43" s="21"/>
      <c r="D43" s="13"/>
      <c r="E43" s="13"/>
    </row>
    <row r="44" spans="1:5" ht="15.5">
      <c r="A44" s="8">
        <v>29</v>
      </c>
      <c r="B44" s="20"/>
      <c r="C44" s="21"/>
      <c r="D44" s="15"/>
      <c r="E44" s="13"/>
    </row>
    <row r="45" spans="1:5" ht="15.5">
      <c r="A45" s="9">
        <v>30</v>
      </c>
      <c r="B45" s="18"/>
      <c r="C45" s="19"/>
      <c r="D45" s="16"/>
      <c r="E45" s="17"/>
    </row>
    <row r="47" spans="1:5" ht="15.5">
      <c r="A47" s="31" t="str">
        <f>'Meldebogen weiblich'!A67:E67</f>
        <v>Ausgefüllter Meldebogen bitte an</v>
      </c>
      <c r="B47" s="32"/>
      <c r="C47" s="32"/>
      <c r="D47" s="32"/>
      <c r="E47" s="33"/>
    </row>
    <row r="48" spans="1:5" ht="15.5">
      <c r="A48" s="22" t="str">
        <f>'Meldebogen weiblich'!A68:E68</f>
        <v>Wk-Meldungen@turngau-mannheim.de</v>
      </c>
      <c r="B48" s="23"/>
      <c r="C48" s="23"/>
      <c r="D48" s="23"/>
      <c r="E48" s="24"/>
    </row>
    <row r="49" spans="1:5" ht="15.5">
      <c r="A49" s="25" t="str">
        <f>'Meldebogen weiblich'!A69:E69</f>
        <v xml:space="preserve">Meldeschluss ist der </v>
      </c>
      <c r="B49" s="26"/>
      <c r="C49" s="26"/>
      <c r="D49" s="26"/>
      <c r="E49" s="27"/>
    </row>
    <row r="50" spans="1:5" ht="15.5">
      <c r="A50" s="28">
        <f>'Meldebogen weiblich'!A70:E70</f>
        <v>45562</v>
      </c>
      <c r="B50" s="68"/>
      <c r="C50" s="68"/>
      <c r="D50" s="68"/>
      <c r="E50" s="69"/>
    </row>
  </sheetData>
  <sheetProtection selectLockedCells="1"/>
  <mergeCells count="51">
    <mergeCell ref="A1:E2"/>
    <mergeCell ref="A3:E3"/>
    <mergeCell ref="A5:B5"/>
    <mergeCell ref="C5:E5"/>
    <mergeCell ref="A6:B6"/>
    <mergeCell ref="C6:E8"/>
    <mergeCell ref="A7:B7"/>
    <mergeCell ref="A8:B8"/>
    <mergeCell ref="A50:E50"/>
    <mergeCell ref="A10:B10"/>
    <mergeCell ref="C10:E10"/>
    <mergeCell ref="A11:B11"/>
    <mergeCell ref="C11:E11"/>
    <mergeCell ref="A12:B12"/>
    <mergeCell ref="C12:E12"/>
    <mergeCell ref="A13:B13"/>
    <mergeCell ref="C13:E13"/>
    <mergeCell ref="A47:E47"/>
    <mergeCell ref="A48:E48"/>
    <mergeCell ref="A49:E4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4:C44"/>
    <mergeCell ref="B45:C45"/>
    <mergeCell ref="B39:C39"/>
    <mergeCell ref="B40:C40"/>
    <mergeCell ref="B41:C41"/>
    <mergeCell ref="B42:C42"/>
    <mergeCell ref="B43:C43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92B0-D652-4E53-80CA-E29BC7A5764C}">
  <dimension ref="A1:E59"/>
  <sheetViews>
    <sheetView workbookViewId="0" topLeftCell="A1">
      <selection activeCell="A3" sqref="A3:E3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50" t="s">
        <v>33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.5">
      <c r="A3" s="23" t="str">
        <f>'Meldebogen weiblich'!A3:E3</f>
        <v>Geräteeinzelwettkämpfe 2024</v>
      </c>
      <c r="B3" s="23"/>
      <c r="C3" s="23"/>
      <c r="D3" s="23"/>
      <c r="E3" s="23"/>
    </row>
    <row r="4" spans="1:5" ht="15.5">
      <c r="A4" s="1"/>
      <c r="B4" s="1"/>
      <c r="C4" s="1"/>
      <c r="D4" s="1"/>
      <c r="E4" s="1"/>
    </row>
    <row r="5" spans="1:5" ht="15.5">
      <c r="A5" s="51" t="s">
        <v>0</v>
      </c>
      <c r="B5" s="51"/>
      <c r="C5" s="51" t="s">
        <v>1</v>
      </c>
      <c r="D5" s="52"/>
      <c r="E5" s="52"/>
    </row>
    <row r="6" spans="1:5" ht="15">
      <c r="A6" s="53" t="str">
        <f>'Meldebogen weiblich'!A6:B6</f>
        <v>TV Neckarau</v>
      </c>
      <c r="B6" s="54"/>
      <c r="C6" s="91">
        <f>'Meldebogen weiblich'!C6:E8</f>
        <v>0</v>
      </c>
      <c r="D6" s="92"/>
      <c r="E6" s="93"/>
    </row>
    <row r="7" spans="1:5" ht="15">
      <c r="A7" s="76" t="str">
        <f>'Meldebogen weiblich'!A7:B7</f>
        <v>Nordbadenhalle</v>
      </c>
      <c r="B7" s="77"/>
      <c r="C7" s="94"/>
      <c r="D7" s="95"/>
      <c r="E7" s="96"/>
    </row>
    <row r="8" spans="1:5" ht="15">
      <c r="A8" s="78" t="str">
        <f>'Meldebogen weiblich'!A8:B8</f>
        <v>Ahornstraße 72, 68542 Heddesheim</v>
      </c>
      <c r="B8" s="79"/>
      <c r="C8" s="97"/>
      <c r="D8" s="98"/>
      <c r="E8" s="99"/>
    </row>
    <row r="9" spans="1:5" ht="15.5">
      <c r="A9" s="10"/>
      <c r="B9" s="10"/>
      <c r="C9" s="10"/>
      <c r="D9" s="10"/>
      <c r="E9" s="10"/>
    </row>
    <row r="10" spans="1:5" ht="15.5">
      <c r="A10" s="105" t="s">
        <v>28</v>
      </c>
      <c r="B10" s="105"/>
      <c r="C10" s="102">
        <f>COUNTA('Meldebogen weiblich'!B16:C65)</f>
        <v>0</v>
      </c>
      <c r="D10" s="103"/>
      <c r="E10" s="104"/>
    </row>
    <row r="11" spans="1:5" ht="15.5">
      <c r="A11" s="105" t="s">
        <v>29</v>
      </c>
      <c r="B11" s="105"/>
      <c r="C11" s="100">
        <f>IF(AND(C10&gt;0,C10&lt;=7),1,IF(AND(C10&gt;=8,C10&lt;=14),2,IF(AND(C10&gt;=15,C10&lt;=21),3,IF(AND(C10&gt;=22,C10&lt;=28),4,IF(AND(C10&gt;=29,C10&lt;=35),5,IF(AND(C10&gt;=36,C10&lt;=42),6,IF(AND(C10&gt;=43,C10&lt;=49),7,IF(C10&gt;=50,8,0))))))))</f>
        <v>0</v>
      </c>
      <c r="D11" s="101"/>
      <c r="E11" s="101"/>
    </row>
    <row r="12" spans="1:5" ht="15.5">
      <c r="A12" s="11"/>
      <c r="B12" s="11"/>
      <c r="C12" s="11"/>
      <c r="D12" s="11"/>
      <c r="E12" s="11"/>
    </row>
    <row r="13" spans="1:5" ht="15.5">
      <c r="A13" s="106" t="s">
        <v>20</v>
      </c>
      <c r="B13" s="107"/>
      <c r="C13" s="85" t="str">
        <f>IF(AND(C11&gt;=1,COUNTA(C14)=1),"gemeldet",IF(C11&gt;=1,"erforderlich!",""))</f>
        <v/>
      </c>
      <c r="D13" s="85"/>
      <c r="E13" s="86"/>
    </row>
    <row r="14" spans="1:5" ht="15.5">
      <c r="A14" s="87" t="s">
        <v>11</v>
      </c>
      <c r="B14" s="88"/>
      <c r="C14" s="89"/>
      <c r="D14" s="89"/>
      <c r="E14" s="90"/>
    </row>
    <row r="15" spans="1:5" ht="15.5">
      <c r="A15" s="80" t="s">
        <v>15</v>
      </c>
      <c r="B15" s="81"/>
      <c r="C15" s="47"/>
      <c r="D15" s="47"/>
      <c r="E15" s="21"/>
    </row>
    <row r="16" spans="1:5" ht="15.5">
      <c r="A16" s="80" t="s">
        <v>12</v>
      </c>
      <c r="B16" s="81"/>
      <c r="C16" s="47"/>
      <c r="D16" s="47"/>
      <c r="E16" s="21"/>
    </row>
    <row r="17" spans="1:5" ht="15.5">
      <c r="A17" s="82" t="s">
        <v>14</v>
      </c>
      <c r="B17" s="83"/>
      <c r="C17" s="84"/>
      <c r="D17" s="84"/>
      <c r="E17" s="19"/>
    </row>
    <row r="18" spans="1:5" ht="15.5">
      <c r="A18" s="2"/>
      <c r="B18" s="2"/>
      <c r="C18" s="2"/>
      <c r="D18" s="2"/>
      <c r="E18" s="2"/>
    </row>
    <row r="19" spans="1:5" ht="15.5">
      <c r="A19" s="106" t="s">
        <v>21</v>
      </c>
      <c r="B19" s="108"/>
      <c r="C19" s="85" t="str">
        <f>IF(AND(C11&gt;=2,COUNTA(C20)=1),"gemeldet",IF(C11&gt;=2,"erforderlich!",""))</f>
        <v/>
      </c>
      <c r="D19" s="85"/>
      <c r="E19" s="86"/>
    </row>
    <row r="20" spans="1:5" ht="15.5">
      <c r="A20" s="87" t="s">
        <v>11</v>
      </c>
      <c r="B20" s="88"/>
      <c r="C20" s="89"/>
      <c r="D20" s="89"/>
      <c r="E20" s="90"/>
    </row>
    <row r="21" spans="1:5" ht="15.5">
      <c r="A21" s="80" t="s">
        <v>15</v>
      </c>
      <c r="B21" s="81"/>
      <c r="C21" s="47"/>
      <c r="D21" s="47"/>
      <c r="E21" s="21"/>
    </row>
    <row r="22" spans="1:5" ht="15.5">
      <c r="A22" s="80" t="s">
        <v>12</v>
      </c>
      <c r="B22" s="81"/>
      <c r="C22" s="47"/>
      <c r="D22" s="47"/>
      <c r="E22" s="21"/>
    </row>
    <row r="23" spans="1:5" ht="15.5">
      <c r="A23" s="82" t="s">
        <v>14</v>
      </c>
      <c r="B23" s="83"/>
      <c r="C23" s="84"/>
      <c r="D23" s="84"/>
      <c r="E23" s="19"/>
    </row>
    <row r="24" spans="1:5" ht="15.5">
      <c r="A24" s="11"/>
      <c r="B24" s="11"/>
      <c r="C24" s="11"/>
      <c r="D24" s="11"/>
      <c r="E24" s="11"/>
    </row>
    <row r="25" spans="1:5" ht="15.5">
      <c r="A25" s="106" t="s">
        <v>22</v>
      </c>
      <c r="B25" s="107"/>
      <c r="C25" s="85" t="str">
        <f>IF(AND(C11&gt;=3,COUNTA(C26)=1),"gemeldet",IF(C11&gt;=3,"erforderlich!",""))</f>
        <v/>
      </c>
      <c r="D25" s="85"/>
      <c r="E25" s="86"/>
    </row>
    <row r="26" spans="1:5" ht="15.5">
      <c r="A26" s="87" t="s">
        <v>11</v>
      </c>
      <c r="B26" s="88"/>
      <c r="C26" s="89"/>
      <c r="D26" s="89"/>
      <c r="E26" s="90"/>
    </row>
    <row r="27" spans="1:5" ht="15.5">
      <c r="A27" s="80" t="s">
        <v>15</v>
      </c>
      <c r="B27" s="81"/>
      <c r="C27" s="47"/>
      <c r="D27" s="47"/>
      <c r="E27" s="21"/>
    </row>
    <row r="28" spans="1:5" ht="15.5">
      <c r="A28" s="80" t="s">
        <v>12</v>
      </c>
      <c r="B28" s="81"/>
      <c r="C28" s="47"/>
      <c r="D28" s="47"/>
      <c r="E28" s="21"/>
    </row>
    <row r="29" spans="1:5" ht="15.5">
      <c r="A29" s="82" t="s">
        <v>14</v>
      </c>
      <c r="B29" s="83"/>
      <c r="C29" s="84"/>
      <c r="D29" s="84"/>
      <c r="E29" s="19"/>
    </row>
    <row r="30" spans="1:5" ht="15.5">
      <c r="A30" s="2"/>
      <c r="B30" s="2"/>
      <c r="C30" s="2"/>
      <c r="D30" s="2"/>
      <c r="E30" s="2"/>
    </row>
    <row r="31" spans="1:5" ht="15.5">
      <c r="A31" s="106" t="s">
        <v>23</v>
      </c>
      <c r="B31" s="108"/>
      <c r="C31" s="85" t="str">
        <f>IF(AND(C11&gt;=4,COUNTA(C32)=1),"gemeldet",IF(C11&gt;=4,"erforderlich!",""))</f>
        <v/>
      </c>
      <c r="D31" s="85"/>
      <c r="E31" s="86"/>
    </row>
    <row r="32" spans="1:5" ht="14.5" customHeight="1">
      <c r="A32" s="87" t="s">
        <v>11</v>
      </c>
      <c r="B32" s="88"/>
      <c r="C32" s="89"/>
      <c r="D32" s="89"/>
      <c r="E32" s="90"/>
    </row>
    <row r="33" spans="1:5" ht="15.5">
      <c r="A33" s="80" t="s">
        <v>15</v>
      </c>
      <c r="B33" s="81"/>
      <c r="C33" s="47"/>
      <c r="D33" s="47"/>
      <c r="E33" s="21"/>
    </row>
    <row r="34" spans="1:5" ht="15.5">
      <c r="A34" s="80" t="s">
        <v>12</v>
      </c>
      <c r="B34" s="81"/>
      <c r="C34" s="47"/>
      <c r="D34" s="47"/>
      <c r="E34" s="21"/>
    </row>
    <row r="35" spans="1:5" ht="15.5">
      <c r="A35" s="82" t="s">
        <v>14</v>
      </c>
      <c r="B35" s="83"/>
      <c r="C35" s="84"/>
      <c r="D35" s="84"/>
      <c r="E35" s="19"/>
    </row>
    <row r="36" spans="1:5" ht="15.5">
      <c r="A36" s="1"/>
      <c r="B36" s="1"/>
      <c r="C36" s="1"/>
      <c r="D36" s="1"/>
      <c r="E36" s="1"/>
    </row>
    <row r="37" spans="1:5" ht="15.5">
      <c r="A37" s="106" t="s">
        <v>24</v>
      </c>
      <c r="B37" s="107"/>
      <c r="C37" s="85" t="str">
        <f>IF(AND(C11&gt;=5,COUNTA(C38)=1),"gemeldet",IF(C11&gt;=5,"erforderlich!",""))</f>
        <v/>
      </c>
      <c r="D37" s="85"/>
      <c r="E37" s="86"/>
    </row>
    <row r="38" spans="1:5" ht="15.5">
      <c r="A38" s="87" t="s">
        <v>11</v>
      </c>
      <c r="B38" s="88"/>
      <c r="C38" s="89"/>
      <c r="D38" s="89"/>
      <c r="E38" s="90"/>
    </row>
    <row r="39" spans="1:5" ht="15.5">
      <c r="A39" s="80" t="s">
        <v>15</v>
      </c>
      <c r="B39" s="81"/>
      <c r="C39" s="47"/>
      <c r="D39" s="47"/>
      <c r="E39" s="21"/>
    </row>
    <row r="40" spans="1:5" ht="15.5">
      <c r="A40" s="80" t="s">
        <v>12</v>
      </c>
      <c r="B40" s="81"/>
      <c r="C40" s="47"/>
      <c r="D40" s="47"/>
      <c r="E40" s="21"/>
    </row>
    <row r="41" spans="1:5" ht="15.5">
      <c r="A41" s="82" t="s">
        <v>14</v>
      </c>
      <c r="B41" s="83"/>
      <c r="C41" s="84"/>
      <c r="D41" s="84"/>
      <c r="E41" s="19"/>
    </row>
    <row r="42" spans="1:5" ht="15.5">
      <c r="A42" s="2"/>
      <c r="B42" s="2"/>
      <c r="C42" s="2"/>
      <c r="D42" s="2"/>
      <c r="E42" s="2"/>
    </row>
    <row r="43" spans="1:5" ht="15.5">
      <c r="A43" s="106" t="s">
        <v>25</v>
      </c>
      <c r="B43" s="108"/>
      <c r="C43" s="85" t="str">
        <f>IF(AND(C11&gt;=6,COUNTA(C44)=1),"gemeldet",IF(C11&gt;=6,"erforderlich!",""))</f>
        <v/>
      </c>
      <c r="D43" s="85"/>
      <c r="E43" s="86"/>
    </row>
    <row r="44" spans="1:5" ht="15.5">
      <c r="A44" s="87" t="s">
        <v>11</v>
      </c>
      <c r="B44" s="88"/>
      <c r="C44" s="89"/>
      <c r="D44" s="89"/>
      <c r="E44" s="90"/>
    </row>
    <row r="45" spans="1:5" ht="15.5">
      <c r="A45" s="80" t="s">
        <v>15</v>
      </c>
      <c r="B45" s="81"/>
      <c r="C45" s="47"/>
      <c r="D45" s="47"/>
      <c r="E45" s="21"/>
    </row>
    <row r="46" spans="1:5" ht="15.5">
      <c r="A46" s="80" t="s">
        <v>12</v>
      </c>
      <c r="B46" s="81"/>
      <c r="C46" s="47"/>
      <c r="D46" s="47"/>
      <c r="E46" s="21"/>
    </row>
    <row r="47" spans="1:5" ht="15.5">
      <c r="A47" s="82" t="s">
        <v>14</v>
      </c>
      <c r="B47" s="83"/>
      <c r="C47" s="84"/>
      <c r="D47" s="84"/>
      <c r="E47" s="19"/>
    </row>
    <row r="48" spans="1:5" ht="15.5">
      <c r="A48" s="11"/>
      <c r="B48" s="11"/>
      <c r="C48" s="11"/>
      <c r="D48" s="11"/>
      <c r="E48" s="11"/>
    </row>
    <row r="49" spans="1:5" ht="15.5">
      <c r="A49" s="106" t="s">
        <v>26</v>
      </c>
      <c r="B49" s="107"/>
      <c r="C49" s="85" t="str">
        <f>IF(AND(C11&gt;=7,COUNTA(C50)=1),"gemeldet",IF(C11&gt;=7,"erforderlich!",""))</f>
        <v/>
      </c>
      <c r="D49" s="85"/>
      <c r="E49" s="86"/>
    </row>
    <row r="50" spans="1:5" ht="15.5">
      <c r="A50" s="87" t="s">
        <v>11</v>
      </c>
      <c r="B50" s="88"/>
      <c r="C50" s="89"/>
      <c r="D50" s="89"/>
      <c r="E50" s="90"/>
    </row>
    <row r="51" spans="1:5" ht="15.5">
      <c r="A51" s="80" t="s">
        <v>15</v>
      </c>
      <c r="B51" s="81"/>
      <c r="C51" s="47"/>
      <c r="D51" s="47"/>
      <c r="E51" s="21"/>
    </row>
    <row r="52" spans="1:5" ht="15.5">
      <c r="A52" s="80" t="s">
        <v>12</v>
      </c>
      <c r="B52" s="81"/>
      <c r="C52" s="47"/>
      <c r="D52" s="47"/>
      <c r="E52" s="21"/>
    </row>
    <row r="53" spans="1:5" ht="15.5">
      <c r="A53" s="82" t="s">
        <v>14</v>
      </c>
      <c r="B53" s="83"/>
      <c r="C53" s="84"/>
      <c r="D53" s="84"/>
      <c r="E53" s="19"/>
    </row>
    <row r="54" spans="1:5" ht="15.5">
      <c r="A54" s="2"/>
      <c r="B54" s="2"/>
      <c r="C54" s="2"/>
      <c r="D54" s="2"/>
      <c r="E54" s="2"/>
    </row>
    <row r="55" spans="1:5" ht="15.5">
      <c r="A55" s="106" t="s">
        <v>27</v>
      </c>
      <c r="B55" s="108"/>
      <c r="C55" s="85" t="str">
        <f>IF(AND(C11=8,COUNTA(C56)=1),"gemeldet",IF(C11=8,"erforderlich!",""))</f>
        <v/>
      </c>
      <c r="D55" s="85"/>
      <c r="E55" s="86"/>
    </row>
    <row r="56" spans="1:5" ht="15.5">
      <c r="A56" s="87" t="s">
        <v>11</v>
      </c>
      <c r="B56" s="88"/>
      <c r="C56" s="89"/>
      <c r="D56" s="89"/>
      <c r="E56" s="90"/>
    </row>
    <row r="57" spans="1:5" ht="15.5">
      <c r="A57" s="80" t="s">
        <v>15</v>
      </c>
      <c r="B57" s="81"/>
      <c r="C57" s="47"/>
      <c r="D57" s="47"/>
      <c r="E57" s="21"/>
    </row>
    <row r="58" spans="1:5" ht="15.5">
      <c r="A58" s="80" t="s">
        <v>12</v>
      </c>
      <c r="B58" s="81"/>
      <c r="C58" s="47"/>
      <c r="D58" s="47"/>
      <c r="E58" s="21"/>
    </row>
    <row r="59" spans="1:5" ht="15.5">
      <c r="A59" s="82" t="s">
        <v>14</v>
      </c>
      <c r="B59" s="83"/>
      <c r="C59" s="84"/>
      <c r="D59" s="84"/>
      <c r="E59" s="19"/>
    </row>
  </sheetData>
  <mergeCells count="84">
    <mergeCell ref="A59:B59"/>
    <mergeCell ref="C59:E59"/>
    <mergeCell ref="C55:E55"/>
    <mergeCell ref="A56:B56"/>
    <mergeCell ref="C56:E56"/>
    <mergeCell ref="A57:B57"/>
    <mergeCell ref="C57:E57"/>
    <mergeCell ref="A58:B58"/>
    <mergeCell ref="C58:E58"/>
    <mergeCell ref="A51:B51"/>
    <mergeCell ref="C51:E51"/>
    <mergeCell ref="A52:B52"/>
    <mergeCell ref="C52:E52"/>
    <mergeCell ref="A53:B53"/>
    <mergeCell ref="C53:E53"/>
    <mergeCell ref="A46:B46"/>
    <mergeCell ref="C46:E46"/>
    <mergeCell ref="A47:B47"/>
    <mergeCell ref="C47:E47"/>
    <mergeCell ref="C49:E49"/>
    <mergeCell ref="A50:B50"/>
    <mergeCell ref="C50:E50"/>
    <mergeCell ref="A41:B41"/>
    <mergeCell ref="C41:E41"/>
    <mergeCell ref="C43:E43"/>
    <mergeCell ref="A44:B44"/>
    <mergeCell ref="C44:E44"/>
    <mergeCell ref="A45:B45"/>
    <mergeCell ref="C45:E45"/>
    <mergeCell ref="C37:E37"/>
    <mergeCell ref="A38:B38"/>
    <mergeCell ref="C38:E38"/>
    <mergeCell ref="A39:B39"/>
    <mergeCell ref="C39:E39"/>
    <mergeCell ref="A40:B40"/>
    <mergeCell ref="C40:E40"/>
    <mergeCell ref="A33:B33"/>
    <mergeCell ref="C33:E33"/>
    <mergeCell ref="A34:B34"/>
    <mergeCell ref="C34:E34"/>
    <mergeCell ref="A35:B35"/>
    <mergeCell ref="C35:E35"/>
    <mergeCell ref="A28:B28"/>
    <mergeCell ref="C28:E28"/>
    <mergeCell ref="A29:B29"/>
    <mergeCell ref="C29:E29"/>
    <mergeCell ref="C31:E31"/>
    <mergeCell ref="A32:B32"/>
    <mergeCell ref="C32:E32"/>
    <mergeCell ref="A23:B23"/>
    <mergeCell ref="C23:E23"/>
    <mergeCell ref="C25:E25"/>
    <mergeCell ref="A26:B26"/>
    <mergeCell ref="C26:E26"/>
    <mergeCell ref="A27:B27"/>
    <mergeCell ref="C27:E27"/>
    <mergeCell ref="C19:E19"/>
    <mergeCell ref="A20:B20"/>
    <mergeCell ref="C20:E20"/>
    <mergeCell ref="A21:B21"/>
    <mergeCell ref="C21:E21"/>
    <mergeCell ref="A22:B22"/>
    <mergeCell ref="C22:E22"/>
    <mergeCell ref="A15:B15"/>
    <mergeCell ref="C15:E15"/>
    <mergeCell ref="A16:B16"/>
    <mergeCell ref="C16:E16"/>
    <mergeCell ref="A17:B17"/>
    <mergeCell ref="C17:E17"/>
    <mergeCell ref="A10:B10"/>
    <mergeCell ref="C10:E10"/>
    <mergeCell ref="A11:B11"/>
    <mergeCell ref="C11:E11"/>
    <mergeCell ref="C13:E13"/>
    <mergeCell ref="A14:B14"/>
    <mergeCell ref="C14:E14"/>
    <mergeCell ref="A1:E2"/>
    <mergeCell ref="A3:E3"/>
    <mergeCell ref="A5:B5"/>
    <mergeCell ref="C5:E5"/>
    <mergeCell ref="A6:B6"/>
    <mergeCell ref="C6:E8"/>
    <mergeCell ref="A7:B7"/>
    <mergeCell ref="A8:B8"/>
  </mergeCells>
  <conditionalFormatting sqref="C13:E13">
    <cfRule type="containsText" priority="3" dxfId="1" operator="containsText" text="erforderlich!">
      <formula>NOT(ISERROR(SEARCH("erforderlich!",C13)))</formula>
    </cfRule>
  </conditionalFormatting>
  <conditionalFormatting sqref="C19:E19 C25:E25 C31:E31 C37:E37 C43:E43 C49:E49 C55:E55">
    <cfRule type="containsText" priority="2" dxfId="1" operator="containsText" text="erforderlich!">
      <formula>NOT(ISERROR(SEARCH("erforderlich!",C19)))</formula>
    </cfRule>
  </conditionalFormatting>
  <conditionalFormatting sqref="C13:E13 C19:E19 C25:E25 C31:E31 C37:E37 C43:E43 C49:E49 C55:E55">
    <cfRule type="containsText" priority="1" dxfId="0" operator="containsText" text="gemeldet">
      <formula>NOT(ISERROR(SEARCH("gemeldet",C13)))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876C-A6AC-4692-9EA6-258F0656613D}">
  <dimension ref="A1:E50"/>
  <sheetViews>
    <sheetView workbookViewId="0" topLeftCell="A1">
      <selection activeCell="A3" sqref="A3:E3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50" t="s">
        <v>35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.5">
      <c r="A3" s="23" t="str">
        <f>'Meldebogen weiblich'!A3:E3</f>
        <v>Geräteeinzelwettkämpfe 2024</v>
      </c>
      <c r="B3" s="23"/>
      <c r="C3" s="23"/>
      <c r="D3" s="23"/>
      <c r="E3" s="23"/>
    </row>
    <row r="4" spans="1:5" ht="15.5">
      <c r="A4" s="1"/>
      <c r="B4" s="1"/>
      <c r="C4" s="1"/>
      <c r="D4" s="1"/>
      <c r="E4" s="1"/>
    </row>
    <row r="5" spans="1:5" ht="15.5">
      <c r="A5" s="51" t="s">
        <v>0</v>
      </c>
      <c r="B5" s="51"/>
      <c r="C5" s="51" t="s">
        <v>1</v>
      </c>
      <c r="D5" s="52"/>
      <c r="E5" s="52"/>
    </row>
    <row r="6" spans="1:5" ht="15.75" customHeight="1">
      <c r="A6" s="53" t="str">
        <f>'Meldebogen weiblich'!A6:B6</f>
        <v>TV Neckarau</v>
      </c>
      <c r="B6" s="54"/>
      <c r="C6" s="55"/>
      <c r="D6" s="56"/>
      <c r="E6" s="57"/>
    </row>
    <row r="7" spans="1:5" ht="15.75" customHeight="1">
      <c r="A7" s="76" t="str">
        <f>'Meldebogen weiblich'!A7:B7</f>
        <v>Nordbadenhalle</v>
      </c>
      <c r="B7" s="77"/>
      <c r="C7" s="58"/>
      <c r="D7" s="59"/>
      <c r="E7" s="60"/>
    </row>
    <row r="8" spans="1:5" ht="15.75" customHeight="1">
      <c r="A8" s="78" t="str">
        <f>'Meldebogen weiblich'!A8:B8</f>
        <v>Ahornstraße 72, 68542 Heddesheim</v>
      </c>
      <c r="B8" s="79"/>
      <c r="C8" s="61"/>
      <c r="D8" s="62"/>
      <c r="E8" s="63"/>
    </row>
    <row r="9" spans="1:5" ht="15.5">
      <c r="A9" s="2"/>
      <c r="B9" s="2"/>
      <c r="C9" s="2"/>
      <c r="D9" s="2"/>
      <c r="E9" s="2"/>
    </row>
    <row r="10" spans="1:5" ht="15.5">
      <c r="A10" s="42" t="s">
        <v>2</v>
      </c>
      <c r="B10" s="43"/>
      <c r="C10" s="70"/>
      <c r="D10" s="71"/>
      <c r="E10" s="72"/>
    </row>
    <row r="11" spans="1:5" ht="15.5">
      <c r="A11" s="45" t="s">
        <v>3</v>
      </c>
      <c r="B11" s="46"/>
      <c r="C11" s="73"/>
      <c r="D11" s="74"/>
      <c r="E11" s="75"/>
    </row>
    <row r="12" spans="1:5" ht="15.5">
      <c r="A12" s="48"/>
      <c r="B12" s="49"/>
      <c r="C12" s="73"/>
      <c r="D12" s="74"/>
      <c r="E12" s="75"/>
    </row>
    <row r="13" spans="1:5" ht="15.5">
      <c r="A13" s="34" t="s">
        <v>4</v>
      </c>
      <c r="B13" s="35"/>
      <c r="C13" s="29"/>
      <c r="D13" s="29"/>
      <c r="E13" s="30"/>
    </row>
    <row r="15" spans="1:5" ht="15.5">
      <c r="A15" s="4" t="s">
        <v>5</v>
      </c>
      <c r="B15" s="38" t="s">
        <v>13</v>
      </c>
      <c r="C15" s="39"/>
      <c r="D15" s="3" t="s">
        <v>6</v>
      </c>
      <c r="E15" s="4" t="s">
        <v>7</v>
      </c>
    </row>
    <row r="16" spans="1:5" ht="15.5">
      <c r="A16" s="5">
        <v>1</v>
      </c>
      <c r="B16" s="40"/>
      <c r="C16" s="41"/>
      <c r="D16" s="12"/>
      <c r="E16" s="12"/>
    </row>
    <row r="17" spans="1:5" ht="15.5">
      <c r="A17" s="6">
        <v>2</v>
      </c>
      <c r="B17" s="20"/>
      <c r="C17" s="21"/>
      <c r="D17" s="13"/>
      <c r="E17" s="13"/>
    </row>
    <row r="18" spans="1:5" ht="15.5">
      <c r="A18" s="6">
        <v>3</v>
      </c>
      <c r="B18" s="20"/>
      <c r="C18" s="21"/>
      <c r="D18" s="13"/>
      <c r="E18" s="13"/>
    </row>
    <row r="19" spans="1:5" ht="15.5">
      <c r="A19" s="6">
        <v>4</v>
      </c>
      <c r="B19" s="20"/>
      <c r="C19" s="21"/>
      <c r="D19" s="13"/>
      <c r="E19" s="13"/>
    </row>
    <row r="20" spans="1:5" ht="15.5">
      <c r="A20" s="6">
        <v>5</v>
      </c>
      <c r="B20" s="20"/>
      <c r="C20" s="21"/>
      <c r="D20" s="13"/>
      <c r="E20" s="13"/>
    </row>
    <row r="21" spans="1:5" ht="15.5">
      <c r="A21" s="7">
        <v>6</v>
      </c>
      <c r="B21" s="20"/>
      <c r="C21" s="21"/>
      <c r="D21" s="14"/>
      <c r="E21" s="14"/>
    </row>
    <row r="22" spans="1:5" ht="15.5">
      <c r="A22" s="7">
        <v>7</v>
      </c>
      <c r="B22" s="20"/>
      <c r="C22" s="21"/>
      <c r="D22" s="14"/>
      <c r="E22" s="14"/>
    </row>
    <row r="23" spans="1:5" ht="15.5">
      <c r="A23" s="6">
        <v>8</v>
      </c>
      <c r="B23" s="20"/>
      <c r="C23" s="21"/>
      <c r="D23" s="13"/>
      <c r="E23" s="13"/>
    </row>
    <row r="24" spans="1:5" ht="15.5">
      <c r="A24" s="6">
        <v>9</v>
      </c>
      <c r="B24" s="20"/>
      <c r="C24" s="21"/>
      <c r="D24" s="13"/>
      <c r="E24" s="13"/>
    </row>
    <row r="25" spans="1:5" ht="15.5">
      <c r="A25" s="6">
        <v>10</v>
      </c>
      <c r="B25" s="20"/>
      <c r="C25" s="21"/>
      <c r="D25" s="13"/>
      <c r="E25" s="13"/>
    </row>
    <row r="26" spans="1:5" ht="15.5">
      <c r="A26" s="6">
        <v>11</v>
      </c>
      <c r="B26" s="20"/>
      <c r="C26" s="21"/>
      <c r="D26" s="13"/>
      <c r="E26" s="13"/>
    </row>
    <row r="27" spans="1:5" ht="15.5">
      <c r="A27" s="7">
        <v>12</v>
      </c>
      <c r="B27" s="20"/>
      <c r="C27" s="21"/>
      <c r="D27" s="14"/>
      <c r="E27" s="14"/>
    </row>
    <row r="28" spans="1:5" ht="15.5">
      <c r="A28" s="7">
        <v>13</v>
      </c>
      <c r="B28" s="20"/>
      <c r="C28" s="21"/>
      <c r="D28" s="14"/>
      <c r="E28" s="14"/>
    </row>
    <row r="29" spans="1:5" ht="15.5">
      <c r="A29" s="6">
        <v>14</v>
      </c>
      <c r="B29" s="20"/>
      <c r="C29" s="21"/>
      <c r="D29" s="13"/>
      <c r="E29" s="13"/>
    </row>
    <row r="30" spans="1:5" ht="15.5">
      <c r="A30" s="6">
        <v>15</v>
      </c>
      <c r="B30" s="20"/>
      <c r="C30" s="21"/>
      <c r="D30" s="13"/>
      <c r="E30" s="13"/>
    </row>
    <row r="31" spans="1:5" ht="15.5">
      <c r="A31" s="6">
        <v>16</v>
      </c>
      <c r="B31" s="20"/>
      <c r="C31" s="21"/>
      <c r="D31" s="13"/>
      <c r="E31" s="13"/>
    </row>
    <row r="32" spans="1:5" ht="15.5">
      <c r="A32" s="6">
        <v>17</v>
      </c>
      <c r="B32" s="20"/>
      <c r="C32" s="21"/>
      <c r="D32" s="13"/>
      <c r="E32" s="13"/>
    </row>
    <row r="33" spans="1:5" ht="15.5">
      <c r="A33" s="7">
        <v>18</v>
      </c>
      <c r="B33" s="20"/>
      <c r="C33" s="21"/>
      <c r="D33" s="14"/>
      <c r="E33" s="14"/>
    </row>
    <row r="34" spans="1:5" ht="15.5">
      <c r="A34" s="7">
        <v>19</v>
      </c>
      <c r="B34" s="20"/>
      <c r="C34" s="21"/>
      <c r="D34" s="14"/>
      <c r="E34" s="14"/>
    </row>
    <row r="35" spans="1:5" ht="15.5">
      <c r="A35" s="6">
        <v>20</v>
      </c>
      <c r="B35" s="20"/>
      <c r="C35" s="21"/>
      <c r="D35" s="13"/>
      <c r="E35" s="13"/>
    </row>
    <row r="36" spans="1:5" ht="15.5">
      <c r="A36" s="6">
        <v>21</v>
      </c>
      <c r="B36" s="20"/>
      <c r="C36" s="21"/>
      <c r="D36" s="13"/>
      <c r="E36" s="13"/>
    </row>
    <row r="37" spans="1:5" ht="15.5">
      <c r="A37" s="6">
        <v>22</v>
      </c>
      <c r="B37" s="20"/>
      <c r="C37" s="21"/>
      <c r="D37" s="13"/>
      <c r="E37" s="13"/>
    </row>
    <row r="38" spans="1:5" ht="15.5">
      <c r="A38" s="6">
        <v>23</v>
      </c>
      <c r="B38" s="20"/>
      <c r="C38" s="21"/>
      <c r="D38" s="13"/>
      <c r="E38" s="13"/>
    </row>
    <row r="39" spans="1:5" ht="15.5">
      <c r="A39" s="7">
        <v>24</v>
      </c>
      <c r="B39" s="20"/>
      <c r="C39" s="21"/>
      <c r="D39" s="14"/>
      <c r="E39" s="14"/>
    </row>
    <row r="40" spans="1:5" ht="15.5">
      <c r="A40" s="7">
        <v>25</v>
      </c>
      <c r="B40" s="20"/>
      <c r="C40" s="21"/>
      <c r="D40" s="14"/>
      <c r="E40" s="14"/>
    </row>
    <row r="41" spans="1:5" ht="15.5">
      <c r="A41" s="6">
        <v>26</v>
      </c>
      <c r="B41" s="20"/>
      <c r="C41" s="21"/>
      <c r="D41" s="13"/>
      <c r="E41" s="13"/>
    </row>
    <row r="42" spans="1:5" ht="15.5">
      <c r="A42" s="6">
        <v>27</v>
      </c>
      <c r="B42" s="20"/>
      <c r="C42" s="21"/>
      <c r="D42" s="13"/>
      <c r="E42" s="13"/>
    </row>
    <row r="43" spans="1:5" ht="15.5">
      <c r="A43" s="6">
        <v>28</v>
      </c>
      <c r="B43" s="20"/>
      <c r="C43" s="21"/>
      <c r="D43" s="13"/>
      <c r="E43" s="13"/>
    </row>
    <row r="44" spans="1:5" ht="15.5">
      <c r="A44" s="8">
        <v>29</v>
      </c>
      <c r="B44" s="20"/>
      <c r="C44" s="21"/>
      <c r="D44" s="15"/>
      <c r="E44" s="13"/>
    </row>
    <row r="45" spans="1:5" ht="15.5">
      <c r="A45" s="9">
        <v>30</v>
      </c>
      <c r="B45" s="18"/>
      <c r="C45" s="19"/>
      <c r="D45" s="16"/>
      <c r="E45" s="17"/>
    </row>
    <row r="47" spans="1:5" ht="15.5">
      <c r="A47" s="31" t="str">
        <f>'Meldebogen weiblich'!A67:E67</f>
        <v>Ausgefüllter Meldebogen bitte an</v>
      </c>
      <c r="B47" s="32"/>
      <c r="C47" s="32"/>
      <c r="D47" s="32"/>
      <c r="E47" s="33"/>
    </row>
    <row r="48" spans="1:5" ht="15.5">
      <c r="A48" s="22" t="str">
        <f>'Meldebogen weiblich'!A68:E68</f>
        <v>Wk-Meldungen@turngau-mannheim.de</v>
      </c>
      <c r="B48" s="23"/>
      <c r="C48" s="23"/>
      <c r="D48" s="23"/>
      <c r="E48" s="24"/>
    </row>
    <row r="49" spans="1:5" ht="15.5">
      <c r="A49" s="25" t="str">
        <f>'Meldebogen weiblich'!A69:E69</f>
        <v xml:space="preserve">Meldeschluss ist der </v>
      </c>
      <c r="B49" s="26"/>
      <c r="C49" s="26"/>
      <c r="D49" s="26"/>
      <c r="E49" s="27"/>
    </row>
    <row r="50" spans="1:5" ht="15.5">
      <c r="A50" s="28">
        <f>'Meldebogen weiblich'!A70:E70</f>
        <v>45562</v>
      </c>
      <c r="B50" s="68"/>
      <c r="C50" s="68"/>
      <c r="D50" s="68"/>
      <c r="E50" s="69"/>
    </row>
  </sheetData>
  <sheetProtection selectLockedCells="1"/>
  <mergeCells count="51">
    <mergeCell ref="A50:E50"/>
    <mergeCell ref="B43:C43"/>
    <mergeCell ref="B44:C44"/>
    <mergeCell ref="B45:C45"/>
    <mergeCell ref="A47:E47"/>
    <mergeCell ref="A48:E48"/>
    <mergeCell ref="A49:E4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A13:B13"/>
    <mergeCell ref="C13:E13"/>
    <mergeCell ref="B15:C15"/>
    <mergeCell ref="B16:C16"/>
    <mergeCell ref="B17:C17"/>
    <mergeCell ref="B18:C18"/>
    <mergeCell ref="A10:B10"/>
    <mergeCell ref="C10:E10"/>
    <mergeCell ref="A11:B11"/>
    <mergeCell ref="C11:E11"/>
    <mergeCell ref="A12:B12"/>
    <mergeCell ref="C12:E12"/>
    <mergeCell ref="A1:E2"/>
    <mergeCell ref="A3:E3"/>
    <mergeCell ref="A5:B5"/>
    <mergeCell ref="C5:E5"/>
    <mergeCell ref="A6:B6"/>
    <mergeCell ref="C6:E8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45F2-0D04-4B55-BF43-A8388AF9AA87}">
  <dimension ref="A1:E59"/>
  <sheetViews>
    <sheetView workbookViewId="0" topLeftCell="A1">
      <selection activeCell="A3" sqref="A3:E3"/>
    </sheetView>
  </sheetViews>
  <sheetFormatPr defaultColWidth="11.421875" defaultRowHeight="15"/>
  <cols>
    <col min="1" max="1" width="5.57421875" style="0" customWidth="1"/>
    <col min="2" max="2" width="40.57421875" style="0" customWidth="1"/>
    <col min="3" max="5" width="15.57421875" style="0" customWidth="1"/>
  </cols>
  <sheetData>
    <row r="1" spans="1:5" ht="15">
      <c r="A1" s="50" t="s">
        <v>34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.5">
      <c r="A3" s="23" t="str">
        <f>'Meldebogen weiblich'!A3:E3</f>
        <v>Geräteeinzelwettkämpfe 2024</v>
      </c>
      <c r="B3" s="23"/>
      <c r="C3" s="23"/>
      <c r="D3" s="23"/>
      <c r="E3" s="23"/>
    </row>
    <row r="4" spans="1:5" ht="15.5">
      <c r="A4" s="1"/>
      <c r="B4" s="1"/>
      <c r="C4" s="1"/>
      <c r="D4" s="1"/>
      <c r="E4" s="1"/>
    </row>
    <row r="5" spans="1:5" ht="15.5">
      <c r="A5" s="51" t="s">
        <v>0</v>
      </c>
      <c r="B5" s="51"/>
      <c r="C5" s="51" t="s">
        <v>1</v>
      </c>
      <c r="D5" s="52"/>
      <c r="E5" s="52"/>
    </row>
    <row r="6" spans="1:5" ht="15">
      <c r="A6" s="53" t="str">
        <f>'Meldebogen weiblich'!A6:B6</f>
        <v>TV Neckarau</v>
      </c>
      <c r="B6" s="54"/>
      <c r="C6" s="91">
        <f>'Meldebogen weiblich'!C6:E8</f>
        <v>0</v>
      </c>
      <c r="D6" s="92"/>
      <c r="E6" s="93"/>
    </row>
    <row r="7" spans="1:5" ht="15">
      <c r="A7" s="76" t="str">
        <f>'Meldebogen weiblich'!A7:B7</f>
        <v>Nordbadenhalle</v>
      </c>
      <c r="B7" s="77"/>
      <c r="C7" s="94"/>
      <c r="D7" s="95"/>
      <c r="E7" s="96"/>
    </row>
    <row r="8" spans="1:5" ht="15">
      <c r="A8" s="78" t="str">
        <f>'Meldebogen weiblich'!A8:B8</f>
        <v>Ahornstraße 72, 68542 Heddesheim</v>
      </c>
      <c r="B8" s="79"/>
      <c r="C8" s="97"/>
      <c r="D8" s="98"/>
      <c r="E8" s="99"/>
    </row>
    <row r="9" spans="1:5" ht="15.5">
      <c r="A9" s="10"/>
      <c r="B9" s="10"/>
      <c r="C9" s="10"/>
      <c r="D9" s="10"/>
      <c r="E9" s="10"/>
    </row>
    <row r="10" spans="1:5" ht="15.5">
      <c r="A10" s="105" t="s">
        <v>28</v>
      </c>
      <c r="B10" s="105"/>
      <c r="C10" s="102">
        <f>COUNTA('Meldebogen weiblich'!B16:C65)</f>
        <v>0</v>
      </c>
      <c r="D10" s="103"/>
      <c r="E10" s="104"/>
    </row>
    <row r="11" spans="1:5" ht="15.5">
      <c r="A11" s="105" t="s">
        <v>29</v>
      </c>
      <c r="B11" s="105"/>
      <c r="C11" s="100">
        <f>IF(AND(C10&gt;0,C10&lt;=7),1,IF(AND(C10&gt;=8,C10&lt;=14),2,IF(AND(C10&gt;=15,C10&lt;=21),3,IF(AND(C10&gt;=22,C10&lt;=28),4,IF(AND(C10&gt;=29,C10&lt;=35),5,IF(AND(C10&gt;=36,C10&lt;=42),6,IF(AND(C10&gt;=43,C10&lt;=49),7,IF(C10&gt;=50,8,0))))))))</f>
        <v>0</v>
      </c>
      <c r="D11" s="101"/>
      <c r="E11" s="101"/>
    </row>
    <row r="12" spans="1:5" ht="15.5">
      <c r="A12" s="11"/>
      <c r="B12" s="11"/>
      <c r="C12" s="11"/>
      <c r="D12" s="11"/>
      <c r="E12" s="11"/>
    </row>
    <row r="13" spans="1:5" ht="15.5">
      <c r="A13" s="106" t="s">
        <v>20</v>
      </c>
      <c r="B13" s="107"/>
      <c r="C13" s="85" t="str">
        <f>IF(AND(C11&gt;=1,COUNTA(C14)=1),"gemeldet",IF(C11&gt;=1,"erforderlich!",""))</f>
        <v/>
      </c>
      <c r="D13" s="85"/>
      <c r="E13" s="86"/>
    </row>
    <row r="14" spans="1:5" ht="15.5">
      <c r="A14" s="87" t="s">
        <v>11</v>
      </c>
      <c r="B14" s="88"/>
      <c r="C14" s="89"/>
      <c r="D14" s="89"/>
      <c r="E14" s="90"/>
    </row>
    <row r="15" spans="1:5" ht="15.5">
      <c r="A15" s="80" t="s">
        <v>15</v>
      </c>
      <c r="B15" s="81"/>
      <c r="C15" s="47"/>
      <c r="D15" s="47"/>
      <c r="E15" s="21"/>
    </row>
    <row r="16" spans="1:5" ht="15.5">
      <c r="A16" s="80" t="s">
        <v>12</v>
      </c>
      <c r="B16" s="81"/>
      <c r="C16" s="47"/>
      <c r="D16" s="47"/>
      <c r="E16" s="21"/>
    </row>
    <row r="17" spans="1:5" ht="15.5">
      <c r="A17" s="82" t="s">
        <v>14</v>
      </c>
      <c r="B17" s="83"/>
      <c r="C17" s="84"/>
      <c r="D17" s="84"/>
      <c r="E17" s="19"/>
    </row>
    <row r="18" spans="1:5" ht="15.5">
      <c r="A18" s="2"/>
      <c r="B18" s="2"/>
      <c r="C18" s="2"/>
      <c r="D18" s="2"/>
      <c r="E18" s="2"/>
    </row>
    <row r="19" spans="1:5" ht="15.5">
      <c r="A19" s="106" t="s">
        <v>21</v>
      </c>
      <c r="B19" s="108"/>
      <c r="C19" s="85" t="str">
        <f>IF(AND(C11&gt;=2,COUNTA(C20)=1),"gemeldet",IF(C11&gt;=2,"erforderlich!",""))</f>
        <v/>
      </c>
      <c r="D19" s="85"/>
      <c r="E19" s="86"/>
    </row>
    <row r="20" spans="1:5" ht="15.5">
      <c r="A20" s="87" t="s">
        <v>11</v>
      </c>
      <c r="B20" s="88"/>
      <c r="C20" s="89"/>
      <c r="D20" s="89"/>
      <c r="E20" s="90"/>
    </row>
    <row r="21" spans="1:5" ht="15.5">
      <c r="A21" s="80" t="s">
        <v>15</v>
      </c>
      <c r="B21" s="81"/>
      <c r="C21" s="47"/>
      <c r="D21" s="47"/>
      <c r="E21" s="21"/>
    </row>
    <row r="22" spans="1:5" ht="15.5">
      <c r="A22" s="80" t="s">
        <v>12</v>
      </c>
      <c r="B22" s="81"/>
      <c r="C22" s="47"/>
      <c r="D22" s="47"/>
      <c r="E22" s="21"/>
    </row>
    <row r="23" spans="1:5" ht="15.5">
      <c r="A23" s="82" t="s">
        <v>14</v>
      </c>
      <c r="B23" s="83"/>
      <c r="C23" s="84"/>
      <c r="D23" s="84"/>
      <c r="E23" s="19"/>
    </row>
    <row r="24" spans="1:5" ht="15.5">
      <c r="A24" s="11"/>
      <c r="B24" s="11"/>
      <c r="C24" s="11"/>
      <c r="D24" s="11"/>
      <c r="E24" s="11"/>
    </row>
    <row r="25" spans="1:5" ht="15.5">
      <c r="A25" s="106" t="s">
        <v>22</v>
      </c>
      <c r="B25" s="107"/>
      <c r="C25" s="85" t="str">
        <f>IF(AND(C11&gt;=3,COUNTA(C26)=1),"gemeldet",IF(C11&gt;=3,"erforderlich!",""))</f>
        <v/>
      </c>
      <c r="D25" s="85"/>
      <c r="E25" s="86"/>
    </row>
    <row r="26" spans="1:5" ht="15.5">
      <c r="A26" s="87" t="s">
        <v>11</v>
      </c>
      <c r="B26" s="88"/>
      <c r="C26" s="89"/>
      <c r="D26" s="89"/>
      <c r="E26" s="90"/>
    </row>
    <row r="27" spans="1:5" ht="15.5">
      <c r="A27" s="80" t="s">
        <v>15</v>
      </c>
      <c r="B27" s="81"/>
      <c r="C27" s="47"/>
      <c r="D27" s="47"/>
      <c r="E27" s="21"/>
    </row>
    <row r="28" spans="1:5" ht="15.5">
      <c r="A28" s="80" t="s">
        <v>12</v>
      </c>
      <c r="B28" s="81"/>
      <c r="C28" s="47"/>
      <c r="D28" s="47"/>
      <c r="E28" s="21"/>
    </row>
    <row r="29" spans="1:5" ht="15.5">
      <c r="A29" s="82" t="s">
        <v>14</v>
      </c>
      <c r="B29" s="83"/>
      <c r="C29" s="84"/>
      <c r="D29" s="84"/>
      <c r="E29" s="19"/>
    </row>
    <row r="30" spans="1:5" ht="15.5">
      <c r="A30" s="2"/>
      <c r="B30" s="2"/>
      <c r="C30" s="2"/>
      <c r="D30" s="2"/>
      <c r="E30" s="2"/>
    </row>
    <row r="31" spans="1:5" ht="15.5">
      <c r="A31" s="106" t="s">
        <v>23</v>
      </c>
      <c r="B31" s="108"/>
      <c r="C31" s="85" t="str">
        <f>IF(AND(C11&gt;=4,COUNTA(C32)=1),"gemeldet",IF(C11&gt;=4,"erforderlich!",""))</f>
        <v/>
      </c>
      <c r="D31" s="85"/>
      <c r="E31" s="86"/>
    </row>
    <row r="32" spans="1:5" ht="14.5" customHeight="1">
      <c r="A32" s="87" t="s">
        <v>11</v>
      </c>
      <c r="B32" s="88"/>
      <c r="C32" s="89"/>
      <c r="D32" s="89"/>
      <c r="E32" s="90"/>
    </row>
    <row r="33" spans="1:5" ht="15.5">
      <c r="A33" s="80" t="s">
        <v>15</v>
      </c>
      <c r="B33" s="81"/>
      <c r="C33" s="47"/>
      <c r="D33" s="47"/>
      <c r="E33" s="21"/>
    </row>
    <row r="34" spans="1:5" ht="15.5">
      <c r="A34" s="80" t="s">
        <v>12</v>
      </c>
      <c r="B34" s="81"/>
      <c r="C34" s="47"/>
      <c r="D34" s="47"/>
      <c r="E34" s="21"/>
    </row>
    <row r="35" spans="1:5" ht="15.5">
      <c r="A35" s="82" t="s">
        <v>14</v>
      </c>
      <c r="B35" s="83"/>
      <c r="C35" s="84"/>
      <c r="D35" s="84"/>
      <c r="E35" s="19"/>
    </row>
    <row r="36" spans="1:5" ht="15.5">
      <c r="A36" s="1"/>
      <c r="B36" s="1"/>
      <c r="C36" s="1"/>
      <c r="D36" s="1"/>
      <c r="E36" s="1"/>
    </row>
    <row r="37" spans="1:5" ht="15.5">
      <c r="A37" s="106" t="s">
        <v>24</v>
      </c>
      <c r="B37" s="107"/>
      <c r="C37" s="85" t="str">
        <f>IF(AND(C11&gt;=5,COUNTA(C38)=1),"gemeldet",IF(C11&gt;=5,"erforderlich!",""))</f>
        <v/>
      </c>
      <c r="D37" s="85"/>
      <c r="E37" s="86"/>
    </row>
    <row r="38" spans="1:5" ht="15.5">
      <c r="A38" s="87" t="s">
        <v>11</v>
      </c>
      <c r="B38" s="88"/>
      <c r="C38" s="89"/>
      <c r="D38" s="89"/>
      <c r="E38" s="90"/>
    </row>
    <row r="39" spans="1:5" ht="15.5">
      <c r="A39" s="80" t="s">
        <v>15</v>
      </c>
      <c r="B39" s="81"/>
      <c r="C39" s="47"/>
      <c r="D39" s="47"/>
      <c r="E39" s="21"/>
    </row>
    <row r="40" spans="1:5" ht="15.5">
      <c r="A40" s="80" t="s">
        <v>12</v>
      </c>
      <c r="B40" s="81"/>
      <c r="C40" s="47"/>
      <c r="D40" s="47"/>
      <c r="E40" s="21"/>
    </row>
    <row r="41" spans="1:5" ht="15.5">
      <c r="A41" s="82" t="s">
        <v>14</v>
      </c>
      <c r="B41" s="83"/>
      <c r="C41" s="84"/>
      <c r="D41" s="84"/>
      <c r="E41" s="19"/>
    </row>
    <row r="42" spans="1:5" ht="15.5">
      <c r="A42" s="2"/>
      <c r="B42" s="2"/>
      <c r="C42" s="2"/>
      <c r="D42" s="2"/>
      <c r="E42" s="2"/>
    </row>
    <row r="43" spans="1:5" ht="15.5">
      <c r="A43" s="106" t="s">
        <v>25</v>
      </c>
      <c r="B43" s="108"/>
      <c r="C43" s="85" t="str">
        <f>IF(AND(C11&gt;=6,COUNTA(C44)=1),"gemeldet",IF(C11&gt;=6,"erforderlich!",""))</f>
        <v/>
      </c>
      <c r="D43" s="85"/>
      <c r="E43" s="86"/>
    </row>
    <row r="44" spans="1:5" ht="15.5">
      <c r="A44" s="87" t="s">
        <v>11</v>
      </c>
      <c r="B44" s="88"/>
      <c r="C44" s="89"/>
      <c r="D44" s="89"/>
      <c r="E44" s="90"/>
    </row>
    <row r="45" spans="1:5" ht="15.5">
      <c r="A45" s="80" t="s">
        <v>15</v>
      </c>
      <c r="B45" s="81"/>
      <c r="C45" s="47"/>
      <c r="D45" s="47"/>
      <c r="E45" s="21"/>
    </row>
    <row r="46" spans="1:5" ht="15.5">
      <c r="A46" s="80" t="s">
        <v>12</v>
      </c>
      <c r="B46" s="81"/>
      <c r="C46" s="47"/>
      <c r="D46" s="47"/>
      <c r="E46" s="21"/>
    </row>
    <row r="47" spans="1:5" ht="15.5">
      <c r="A47" s="82" t="s">
        <v>14</v>
      </c>
      <c r="B47" s="83"/>
      <c r="C47" s="84"/>
      <c r="D47" s="84"/>
      <c r="E47" s="19"/>
    </row>
    <row r="48" spans="1:5" ht="15.5">
      <c r="A48" s="11"/>
      <c r="B48" s="11"/>
      <c r="C48" s="11"/>
      <c r="D48" s="11"/>
      <c r="E48" s="11"/>
    </row>
    <row r="49" spans="1:5" ht="15.5">
      <c r="A49" s="106" t="s">
        <v>26</v>
      </c>
      <c r="B49" s="107"/>
      <c r="C49" s="85" t="str">
        <f>IF(AND(C11&gt;=7,COUNTA(C50)=1),"gemeldet",IF(C11&gt;=7,"erforderlich!",""))</f>
        <v/>
      </c>
      <c r="D49" s="85"/>
      <c r="E49" s="86"/>
    </row>
    <row r="50" spans="1:5" ht="15.5">
      <c r="A50" s="87" t="s">
        <v>11</v>
      </c>
      <c r="B50" s="88"/>
      <c r="C50" s="89"/>
      <c r="D50" s="89"/>
      <c r="E50" s="90"/>
    </row>
    <row r="51" spans="1:5" ht="15.5">
      <c r="A51" s="80" t="s">
        <v>15</v>
      </c>
      <c r="B51" s="81"/>
      <c r="C51" s="47"/>
      <c r="D51" s="47"/>
      <c r="E51" s="21"/>
    </row>
    <row r="52" spans="1:5" ht="15.5">
      <c r="A52" s="80" t="s">
        <v>12</v>
      </c>
      <c r="B52" s="81"/>
      <c r="C52" s="47"/>
      <c r="D52" s="47"/>
      <c r="E52" s="21"/>
    </row>
    <row r="53" spans="1:5" ht="15.5">
      <c r="A53" s="82" t="s">
        <v>14</v>
      </c>
      <c r="B53" s="83"/>
      <c r="C53" s="84"/>
      <c r="D53" s="84"/>
      <c r="E53" s="19"/>
    </row>
    <row r="54" spans="1:5" ht="15.5">
      <c r="A54" s="2"/>
      <c r="B54" s="2"/>
      <c r="C54" s="2"/>
      <c r="D54" s="2"/>
      <c r="E54" s="2"/>
    </row>
    <row r="55" spans="1:5" ht="15.5">
      <c r="A55" s="106" t="s">
        <v>27</v>
      </c>
      <c r="B55" s="108"/>
      <c r="C55" s="85" t="str">
        <f>IF(AND(C11=8,COUNTA(C56)=1),"gemeldet",IF(C11=8,"erforderlich!",""))</f>
        <v/>
      </c>
      <c r="D55" s="85"/>
      <c r="E55" s="86"/>
    </row>
    <row r="56" spans="1:5" ht="15.5">
      <c r="A56" s="87" t="s">
        <v>11</v>
      </c>
      <c r="B56" s="88"/>
      <c r="C56" s="89"/>
      <c r="D56" s="89"/>
      <c r="E56" s="90"/>
    </row>
    <row r="57" spans="1:5" ht="15.5">
      <c r="A57" s="80" t="s">
        <v>15</v>
      </c>
      <c r="B57" s="81"/>
      <c r="C57" s="47"/>
      <c r="D57" s="47"/>
      <c r="E57" s="21"/>
    </row>
    <row r="58" spans="1:5" ht="15.5">
      <c r="A58" s="80" t="s">
        <v>12</v>
      </c>
      <c r="B58" s="81"/>
      <c r="C58" s="47"/>
      <c r="D58" s="47"/>
      <c r="E58" s="21"/>
    </row>
    <row r="59" spans="1:5" ht="15.5">
      <c r="A59" s="82" t="s">
        <v>14</v>
      </c>
      <c r="B59" s="83"/>
      <c r="C59" s="84"/>
      <c r="D59" s="84"/>
      <c r="E59" s="19"/>
    </row>
  </sheetData>
  <mergeCells count="84">
    <mergeCell ref="A59:B59"/>
    <mergeCell ref="C59:E59"/>
    <mergeCell ref="C55:E55"/>
    <mergeCell ref="A56:B56"/>
    <mergeCell ref="C56:E56"/>
    <mergeCell ref="A57:B57"/>
    <mergeCell ref="C57:E57"/>
    <mergeCell ref="A58:B58"/>
    <mergeCell ref="C58:E58"/>
    <mergeCell ref="A51:B51"/>
    <mergeCell ref="C51:E51"/>
    <mergeCell ref="A52:B52"/>
    <mergeCell ref="C52:E52"/>
    <mergeCell ref="A53:B53"/>
    <mergeCell ref="C53:E53"/>
    <mergeCell ref="A46:B46"/>
    <mergeCell ref="C46:E46"/>
    <mergeCell ref="A47:B47"/>
    <mergeCell ref="C47:E47"/>
    <mergeCell ref="C49:E49"/>
    <mergeCell ref="A50:B50"/>
    <mergeCell ref="C50:E50"/>
    <mergeCell ref="A41:B41"/>
    <mergeCell ref="C41:E41"/>
    <mergeCell ref="C43:E43"/>
    <mergeCell ref="A44:B44"/>
    <mergeCell ref="C44:E44"/>
    <mergeCell ref="A45:B45"/>
    <mergeCell ref="C45:E45"/>
    <mergeCell ref="C37:E37"/>
    <mergeCell ref="A38:B38"/>
    <mergeCell ref="C38:E38"/>
    <mergeCell ref="A39:B39"/>
    <mergeCell ref="C39:E39"/>
    <mergeCell ref="A40:B40"/>
    <mergeCell ref="C40:E40"/>
    <mergeCell ref="A33:B33"/>
    <mergeCell ref="C33:E33"/>
    <mergeCell ref="A34:B34"/>
    <mergeCell ref="C34:E34"/>
    <mergeCell ref="A35:B35"/>
    <mergeCell ref="C35:E35"/>
    <mergeCell ref="A28:B28"/>
    <mergeCell ref="C28:E28"/>
    <mergeCell ref="A29:B29"/>
    <mergeCell ref="C29:E29"/>
    <mergeCell ref="C31:E31"/>
    <mergeCell ref="A32:B32"/>
    <mergeCell ref="C32:E32"/>
    <mergeCell ref="A23:B23"/>
    <mergeCell ref="C23:E23"/>
    <mergeCell ref="C25:E25"/>
    <mergeCell ref="A26:B26"/>
    <mergeCell ref="C26:E26"/>
    <mergeCell ref="A27:B27"/>
    <mergeCell ref="C27:E27"/>
    <mergeCell ref="C19:E19"/>
    <mergeCell ref="A20:B20"/>
    <mergeCell ref="C20:E20"/>
    <mergeCell ref="A21:B21"/>
    <mergeCell ref="C21:E21"/>
    <mergeCell ref="A22:B22"/>
    <mergeCell ref="C22:E22"/>
    <mergeCell ref="A15:B15"/>
    <mergeCell ref="C15:E15"/>
    <mergeCell ref="A16:B16"/>
    <mergeCell ref="C16:E16"/>
    <mergeCell ref="A17:B17"/>
    <mergeCell ref="C17:E17"/>
    <mergeCell ref="A10:B10"/>
    <mergeCell ref="C10:E10"/>
    <mergeCell ref="A11:B11"/>
    <mergeCell ref="C11:E11"/>
    <mergeCell ref="C13:E13"/>
    <mergeCell ref="A14:B14"/>
    <mergeCell ref="C14:E14"/>
    <mergeCell ref="A1:E2"/>
    <mergeCell ref="A3:E3"/>
    <mergeCell ref="A5:B5"/>
    <mergeCell ref="C5:E5"/>
    <mergeCell ref="A6:B6"/>
    <mergeCell ref="C6:E8"/>
    <mergeCell ref="A7:B7"/>
    <mergeCell ref="A8:B8"/>
  </mergeCells>
  <conditionalFormatting sqref="C13:E13">
    <cfRule type="containsText" priority="3" dxfId="1" operator="containsText" text="erforderlich!">
      <formula>NOT(ISERROR(SEARCH("erforderlich!",C13)))</formula>
    </cfRule>
  </conditionalFormatting>
  <conditionalFormatting sqref="C19:E19 C25:E25 C31:E31 C37:E37 C43:E43 C49:E49 C55:E55">
    <cfRule type="containsText" priority="2" dxfId="1" operator="containsText" text="erforderlich!">
      <formula>NOT(ISERROR(SEARCH("erforderlich!",C19)))</formula>
    </cfRule>
  </conditionalFormatting>
  <conditionalFormatting sqref="C13:E13 C19:E19 C25:E25 C31:E31 C37:E37 C43:E43 C49:E49 C55:E55">
    <cfRule type="containsText" priority="1" dxfId="0" operator="containsText" text="gemeldet">
      <formula>NOT(ISERROR(SEARCH("gemeldet",C13)))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Carl</dc:creator>
  <cp:keywords/>
  <dc:description/>
  <cp:lastModifiedBy>Eric Ommert</cp:lastModifiedBy>
  <dcterms:created xsi:type="dcterms:W3CDTF">2019-09-13T14:28:37Z</dcterms:created>
  <dcterms:modified xsi:type="dcterms:W3CDTF">2024-04-23T01:09:27Z</dcterms:modified>
  <cp:category/>
  <cp:version/>
  <cp:contentType/>
  <cp:contentStatus/>
</cp:coreProperties>
</file>